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11820"/>
  </bookViews>
  <sheets>
    <sheet name="ПЛАН_ред.15.01.2013" sheetId="1" r:id="rId1"/>
  </sheets>
  <externalReferences>
    <externalReference r:id="rId2"/>
  </externalReferences>
  <definedNames>
    <definedName name="_xlnm._FilterDatabase" localSheetId="0" hidden="1">ПЛАН_ред.15.01.2013!$B$13:$P$130</definedName>
    <definedName name="БДР">'[1]Справочник БДР'!$B$7:$B$274</definedName>
    <definedName name="_xlnm.Print_Area" localSheetId="0">ПЛАН_ред.15.01.2013!$A$1:$P$134</definedName>
  </definedNames>
  <calcPr calcId="125725" refMode="R1C1"/>
</workbook>
</file>

<file path=xl/calcChain.xml><?xml version="1.0" encoding="utf-8"?>
<calcChain xmlns="http://schemas.openxmlformats.org/spreadsheetml/2006/main">
  <c r="L29" i="1"/>
  <c r="L22"/>
  <c r="L95" l="1"/>
</calcChain>
</file>

<file path=xl/sharedStrings.xml><?xml version="1.0" encoding="utf-8"?>
<sst xmlns="http://schemas.openxmlformats.org/spreadsheetml/2006/main" count="1324" uniqueCount="281">
  <si>
    <t>Открытое акционерное общество "Омскгоргаз"</t>
  </si>
  <si>
    <t>644024, г. Омск, ул. Красных Зорь, 19</t>
  </si>
  <si>
    <t>ИНН 5504037369 КПП 550401001</t>
  </si>
  <si>
    <t>ОКАТО 52401000000</t>
  </si>
  <si>
    <t>№ п/п</t>
  </si>
  <si>
    <t>ОКВЭД</t>
  </si>
  <si>
    <t>ОКДП</t>
  </si>
  <si>
    <t>Предмета договора</t>
  </si>
  <si>
    <t>Минимально необходимые требования, предъявляемые к закупаемым товарам (работам, услугам)</t>
  </si>
  <si>
    <t>Условия договора</t>
  </si>
  <si>
    <t>Единица измерения</t>
  </si>
  <si>
    <t xml:space="preserve">Количество (объем) </t>
  </si>
  <si>
    <t>Регион поставки товаров (выполнения работ, оказания услуг)</t>
  </si>
  <si>
    <t>Сведения о начальной (максимальной) цене договора (лота)</t>
  </si>
  <si>
    <t>График осуществления процедур закупки</t>
  </si>
  <si>
    <t>Способ закупки</t>
  </si>
  <si>
    <t>Закупка в электронной форме
(да / нет)</t>
  </si>
  <si>
    <t>Код по ОКЕИ</t>
  </si>
  <si>
    <t>Наименование</t>
  </si>
  <si>
    <t>Код по ОКАТО</t>
  </si>
  <si>
    <t>Планируемая дата или период  размещения извещения о закупке
(месяц, год)</t>
  </si>
  <si>
    <t>Срок исполнения  договора
(месяц, год)</t>
  </si>
  <si>
    <t>Лакокрасочная продукция</t>
  </si>
  <si>
    <t>52000000000</t>
  </si>
  <si>
    <t>Омская область</t>
  </si>
  <si>
    <t>нет</t>
  </si>
  <si>
    <t>-</t>
  </si>
  <si>
    <t>открытый конкурс</t>
  </si>
  <si>
    <t>e-mail: moa@omskgorgaz.ru, env@omskgorgaz.ru</t>
  </si>
  <si>
    <t>66.03.3</t>
  </si>
  <si>
    <t>Страхование автотранспорта (ОСАГО)</t>
  </si>
  <si>
    <t>Москва</t>
  </si>
  <si>
    <t>Ноябрь 2014</t>
  </si>
  <si>
    <t>28.21</t>
  </si>
  <si>
    <t>Баллоны стальные для сжиженных углеводородных газов</t>
  </si>
  <si>
    <t>шт</t>
  </si>
  <si>
    <t>запрос цен</t>
  </si>
  <si>
    <t>да</t>
  </si>
  <si>
    <t>29.13</t>
  </si>
  <si>
    <t>29.2</t>
  </si>
  <si>
    <t>Противогазы ГП-7</t>
  </si>
  <si>
    <t>Станции катодной защиты газопроводов</t>
  </si>
  <si>
    <t>Кондиционеры</t>
  </si>
  <si>
    <t>27.21</t>
  </si>
  <si>
    <t>25.13.2</t>
  </si>
  <si>
    <t>Листовой паронит ПМБ</t>
  </si>
  <si>
    <t>кг</t>
  </si>
  <si>
    <t>Паронит 3 мм</t>
  </si>
  <si>
    <t>Лента ФУМ</t>
  </si>
  <si>
    <t>24.30</t>
  </si>
  <si>
    <t>006</t>
  </si>
  <si>
    <t>м</t>
  </si>
  <si>
    <t>15.84.2</t>
  </si>
  <si>
    <t>Новогодние подарки детям</t>
  </si>
  <si>
    <t>прямая закупка</t>
  </si>
  <si>
    <t>85.11.1</t>
  </si>
  <si>
    <t>Предварительный медицинский осмотр работников</t>
  </si>
  <si>
    <t>66.03.1</t>
  </si>
  <si>
    <t>ПТО</t>
  </si>
  <si>
    <t>ОМТС</t>
  </si>
  <si>
    <t>КС</t>
  </si>
  <si>
    <t>ПЛ</t>
  </si>
  <si>
    <t>ГО ЧС и ПБ</t>
  </si>
  <si>
    <t>АТХ</t>
  </si>
  <si>
    <t>СПК и ОТ</t>
  </si>
  <si>
    <t>Март 2014</t>
  </si>
  <si>
    <t>Страхование автотранспорта (КАСКО)</t>
  </si>
  <si>
    <t>Август 2014</t>
  </si>
  <si>
    <t>74.30.9</t>
  </si>
  <si>
    <t>Аттестация рабочих мест по условиям труда</t>
  </si>
  <si>
    <t>74.2</t>
  </si>
  <si>
    <t xml:space="preserve">Инженерные изыскания по объекту средств защиты газопроводов </t>
  </si>
  <si>
    <t>баллоны 5 л</t>
  </si>
  <si>
    <t>Буровые работы</t>
  </si>
  <si>
    <t>Страхование гражданской ответственности владельца опасного производственного объекта</t>
  </si>
  <si>
    <t>51.47.23</t>
  </si>
  <si>
    <t>Февраль 2014</t>
  </si>
  <si>
    <t>Бумага для оргтехники</t>
  </si>
  <si>
    <t>25.24.2</t>
  </si>
  <si>
    <t>45.33</t>
  </si>
  <si>
    <t>Январь 2014</t>
  </si>
  <si>
    <t>Ответст-венное структурное подразде-ление</t>
  </si>
  <si>
    <t>18.21</t>
  </si>
  <si>
    <t>18.24.23</t>
  </si>
  <si>
    <t>19.30</t>
  </si>
  <si>
    <t>Спецодежда и обувь</t>
  </si>
  <si>
    <t>1 лот. Спецодежда:</t>
  </si>
  <si>
    <t>2 лот. Рукавицы и перчатки:</t>
  </si>
  <si>
    <t>3 лот. Обувь:</t>
  </si>
  <si>
    <t>50.30</t>
  </si>
  <si>
    <t>45.25.2</t>
  </si>
  <si>
    <t>45000000000</t>
  </si>
  <si>
    <t>29.56.2</t>
  </si>
  <si>
    <t>Поставка экземпляров системы КонсультантПлюс и оказание информационных услуг
с использованием экземпляров системы КонсультантПлюс</t>
  </si>
  <si>
    <t>72.60</t>
  </si>
  <si>
    <t>Поставка и монтаж кондиционеров</t>
  </si>
  <si>
    <t xml:space="preserve">Автомобильные запчасти </t>
  </si>
  <si>
    <t>баллоны 27 л</t>
  </si>
  <si>
    <t>Апрель 2014</t>
  </si>
  <si>
    <t>Май 2014</t>
  </si>
  <si>
    <t>65.12</t>
  </si>
  <si>
    <t>Предоставление кредита для нужд ОАО "Омскгоргаз"</t>
  </si>
  <si>
    <t>Июнь 2015</t>
  </si>
  <si>
    <t>Декабрь 2014</t>
  </si>
  <si>
    <t>ИТ</t>
  </si>
  <si>
    <t>УП</t>
  </si>
  <si>
    <t>ПЛАН ЗАКУПКИ ТОВАРОВ, РАБОТ, УСЛУГ на 2014 год</t>
  </si>
  <si>
    <t>тел. (3812) 977-377, доб. 1447, 1325, 1326</t>
  </si>
  <si>
    <t>Июнь 2014</t>
  </si>
  <si>
    <t>Июль 2014</t>
  </si>
  <si>
    <t>Сентябрь 2014</t>
  </si>
  <si>
    <t>Октябрь 2014</t>
  </si>
  <si>
    <t>СЭ</t>
  </si>
  <si>
    <t>Профилактические испытания электрооборудования</t>
  </si>
  <si>
    <t>Январь 2015</t>
  </si>
  <si>
    <t>Март 2015</t>
  </si>
  <si>
    <t>Декабрь 2015</t>
  </si>
  <si>
    <t>Апрель 2015</t>
  </si>
  <si>
    <t>Услуги по обслуживанию участников конференции и по предоставлению банкетного зала</t>
  </si>
  <si>
    <t>Пресс-секретарь</t>
  </si>
  <si>
    <t>55.30</t>
  </si>
  <si>
    <t>Поставка справочно-правовой системы КонсультантПлюс</t>
  </si>
  <si>
    <t>Февраль 2015</t>
  </si>
  <si>
    <t>Обучение и аттестация специалиста НК</t>
  </si>
  <si>
    <t>Аттестация лаборатории</t>
  </si>
  <si>
    <t>Услуги по съёмке архитектурной</t>
  </si>
  <si>
    <t>Сентябрь 2015</t>
  </si>
  <si>
    <t>баллоны 50 л</t>
  </si>
  <si>
    <t>52.48.31</t>
  </si>
  <si>
    <t>2424000
5110490</t>
  </si>
  <si>
    <t>ПТО 
СПК и ОТ 
АТХ 
ОМТС</t>
  </si>
  <si>
    <t>Моющие средства</t>
  </si>
  <si>
    <t>Мыло туалетное, жидкое, хозяйственное; средства для мытья посуды окон, полов, унитазов; чистящие средства, стиральный порошок, пр.</t>
  </si>
  <si>
    <t>валенки на резинновой подошве, сапоги болотные, резиновые, кирзовые, ботинки кожанные</t>
  </si>
  <si>
    <t>перчатки х/б с ПВХ, рукавицы брезентовые, рукавицы х/б с брезентовыми наладонниками, рукавицы утеплённые, пр.</t>
  </si>
  <si>
    <t>костюм утеплённый с антистатической нитью, костюм утеплённый, костюм, куртка на утепляющей прокладке, костюм сварщика брезентовый, жилет сигнальный, плащ непромокаемый, халат х/б, медицинский, пр.</t>
  </si>
  <si>
    <t>25.13.3</t>
  </si>
  <si>
    <t>Рукав для газовой сварки 1.9.063</t>
  </si>
  <si>
    <t>ПТО
СВиКР</t>
  </si>
  <si>
    <t>Госповерка приборов и оборудования</t>
  </si>
  <si>
    <t>ПТО 
СВиКР</t>
  </si>
  <si>
    <t xml:space="preserve">45.21.4 </t>
  </si>
  <si>
    <t>ОКС</t>
  </si>
  <si>
    <t>Строительно-монтажные работы по строительству газопровода</t>
  </si>
  <si>
    <t>запрос предложений</t>
  </si>
  <si>
    <t>Разработка проектной документации и выполнение строительно-монтажных работ</t>
  </si>
  <si>
    <t>4560000
4527000</t>
  </si>
  <si>
    <t xml:space="preserve">74.20.13
45.21.4 </t>
  </si>
  <si>
    <t>Ремонт зданий и сооружений</t>
  </si>
  <si>
    <t>Замена оконных блоков в здании</t>
  </si>
  <si>
    <t>Ремонт асфальтового покрытия</t>
  </si>
  <si>
    <t>Обслуживание кондиционеров</t>
  </si>
  <si>
    <t>Проездные билеты общественного транспорта</t>
  </si>
  <si>
    <t>Оборудования для расширение емкости системы хранения данных</t>
  </si>
  <si>
    <t>Сервер баз данных</t>
  </si>
  <si>
    <t>Компьютерная и офисная техника и комплектующие</t>
  </si>
  <si>
    <t>СВиКР
ПТО</t>
  </si>
  <si>
    <t>Краны шаровые газовые</t>
  </si>
  <si>
    <t>dy 15, 25, 50</t>
  </si>
  <si>
    <t>Редуктора, регуляторы давления</t>
  </si>
  <si>
    <t>разные</t>
  </si>
  <si>
    <t>СВиКР</t>
  </si>
  <si>
    <t>Фитинги чугунные</t>
  </si>
  <si>
    <t>Муфта Ду 15 мм (чугун)</t>
  </si>
  <si>
    <t>КЗ</t>
  </si>
  <si>
    <t>Аренда помещений</t>
  </si>
  <si>
    <t>парковочные места</t>
  </si>
  <si>
    <t>Аренда недвижимого имущества</t>
  </si>
  <si>
    <t>нежилые помещения</t>
  </si>
  <si>
    <t>Запорная арматура</t>
  </si>
  <si>
    <t>Задвижка Ду600</t>
  </si>
  <si>
    <t>Внешний аудит Системы менеджмента качества</t>
  </si>
  <si>
    <t>СМК</t>
  </si>
  <si>
    <t>Обучение персонала (СМК)</t>
  </si>
  <si>
    <t>Запасные части для автомобиля ГАЗ 3409 "БОБР"</t>
  </si>
  <si>
    <t>К</t>
  </si>
  <si>
    <t>Знаки почтовой оплаты</t>
  </si>
  <si>
    <t>74.20.42</t>
  </si>
  <si>
    <t>63.21.2</t>
  </si>
  <si>
    <t>30.0</t>
  </si>
  <si>
    <t>3020201    3020120</t>
  </si>
  <si>
    <t>70.20.2</t>
  </si>
  <si>
    <t>Молоко</t>
  </si>
  <si>
    <t>СВК</t>
  </si>
  <si>
    <t>Техническое обслуживание, ремонт и профилактика систем видеонаблюдения</t>
  </si>
  <si>
    <t>Услуги по организации работы с автомобилями, перевозящими опасные грузы</t>
  </si>
  <si>
    <t>Услуги автоспецтехники</t>
  </si>
  <si>
    <t>32.30.9</t>
  </si>
  <si>
    <t>63.21</t>
  </si>
  <si>
    <t>60.24</t>
  </si>
  <si>
    <t>36.1</t>
  </si>
  <si>
    <t>Мебель офисная</t>
  </si>
  <si>
    <t>30.02</t>
  </si>
  <si>
    <t>15.51.11</t>
  </si>
  <si>
    <t>74.30.5</t>
  </si>
  <si>
    <t>80.42</t>
  </si>
  <si>
    <t>74.14</t>
  </si>
  <si>
    <t>21.20</t>
  </si>
  <si>
    <t>45.42</t>
  </si>
  <si>
    <t>45.23</t>
  </si>
  <si>
    <t>74.70.1</t>
  </si>
  <si>
    <t>СПК и ОТ
ПТО
АТХ</t>
  </si>
  <si>
    <t>Приложение № 1 к приказу № 1621 от "30" декабря 2013 г.</t>
  </si>
  <si>
    <t>Аккумуляторы автомобильные</t>
  </si>
  <si>
    <t>65.21</t>
  </si>
  <si>
    <t>Услуги финансовой аренды (лизинга) транспортных средств</t>
  </si>
  <si>
    <t>Финансовая аренда (лизинг) автомобиля ГАЗ-32217 (Газель-Бизнес)</t>
  </si>
  <si>
    <t>Февраль 2017</t>
  </si>
  <si>
    <t>Март 2017</t>
  </si>
  <si>
    <t>Финансовая аренда (лизинг) автомобиля грузопассажирского УАЗ-390945</t>
  </si>
  <si>
    <t>Финансовая аренда (лизинг) винтовой компрессорной установки КВ-10/16</t>
  </si>
  <si>
    <t>Проектно-изыскательские и строительно-монтажные работы по строительству газопроводов-вводов</t>
  </si>
  <si>
    <t>Распределительный газопровод к индивидуальным жилым домам в границах улиц Машиностроительная – Доватора – Уссурийская – Фрезерная.</t>
  </si>
  <si>
    <t>60.22</t>
  </si>
  <si>
    <t>КЦ</t>
  </si>
  <si>
    <t>33.20</t>
  </si>
  <si>
    <t>УМТС</t>
  </si>
  <si>
    <t>Поставка приборов учета газа (счетчиков газа) СГ-1 "Релеро"</t>
  </si>
  <si>
    <t>33.02</t>
  </si>
  <si>
    <t xml:space="preserve">Поставка приборов учета газа (счетчиков газа) СГБМ-1,6 </t>
  </si>
  <si>
    <t>Услуги по организации перевозок легковым автомобильным транспортом сотрудников ОАО «Омскгоргаз»</t>
  </si>
  <si>
    <t>Октябрь 2015</t>
  </si>
  <si>
    <t>Смывающие и обезвреживающие средства</t>
  </si>
  <si>
    <t>Защитные, очищающие и восстанавливающие крема</t>
  </si>
  <si>
    <t>24.52</t>
  </si>
  <si>
    <t>Заземлители ферросилидовые анодные ЭлЖК-1500</t>
  </si>
  <si>
    <t>29</t>
  </si>
  <si>
    <t>Май 2016</t>
  </si>
  <si>
    <t>Апрель 2017</t>
  </si>
  <si>
    <t>лак НЦ-218; растворитель марки 646; ацетон</t>
  </si>
  <si>
    <t>Эмаль марки НЦ-132К желтая, эмаль НЦ-184 черная; эмаль марки ПФ-115 желтая; краска МА-15 сурик.</t>
  </si>
  <si>
    <t>Периодический медицинский осмотр работников</t>
  </si>
  <si>
    <t>27.22</t>
  </si>
  <si>
    <t>ПТО СВиКР</t>
  </si>
  <si>
    <t>Штуцер латунный 1/2-10</t>
  </si>
  <si>
    <t>74.20.13 45.21.4</t>
  </si>
  <si>
    <t>1 лот.</t>
  </si>
  <si>
    <t>2 лот.</t>
  </si>
  <si>
    <t>Услуги по добровольному медицинскому страхованию сотрудников ОАО "Омскгоргаз"</t>
  </si>
  <si>
    <t>Распределительный газопровод к индивидуальным жилым домам в границах улиц 4-я Ленинградская – 2-я Ленинградская – 6-я Станционная в Ленинском АО г.Омска.</t>
  </si>
  <si>
    <t>Распределительный газопровод к индивидуальным жилым домам в границах улиц  1-я Ленинградская – Батумская – Нежинская – 6-я Станционная в Ленинском АО г.Омска.</t>
  </si>
  <si>
    <t>1 лот: Краска:</t>
  </si>
  <si>
    <t>2 лот: Лак,растворитель,ацетон:</t>
  </si>
  <si>
    <t>1 лот: УАЗ:</t>
  </si>
  <si>
    <t>2 лот: Газель, Волга:</t>
  </si>
  <si>
    <t>3 лот: Камаз:</t>
  </si>
  <si>
    <t>4 лот: ЗИЛ:</t>
  </si>
  <si>
    <t>5 лот: ГАЗ,ПАЗ:</t>
  </si>
  <si>
    <t>6 лот: Трактор:</t>
  </si>
  <si>
    <t>Выполнение строительно-монтажных работ</t>
  </si>
  <si>
    <t xml:space="preserve">Штуцер латунный 1/2-10 ВР; Штуцер латунный 1/2-10 НР </t>
  </si>
  <si>
    <t>УТВЕРЖДАЮ</t>
  </si>
  <si>
    <t>ОАО "Омскгоргаз"</t>
  </si>
  <si>
    <t>___ ____________ 2014 года</t>
  </si>
  <si>
    <t>электронный аукцион</t>
  </si>
  <si>
    <t xml:space="preserve">Начальник Управления </t>
  </si>
  <si>
    <t>_________________</t>
  </si>
  <si>
    <t>С.И. Шачнев</t>
  </si>
  <si>
    <t xml:space="preserve">    </t>
  </si>
  <si>
    <t>материально-технического снабжения</t>
  </si>
  <si>
    <t>Финансовая аренда (лизинг) экскаватора-погрузчика JCB 5CX ECO</t>
  </si>
  <si>
    <t>Июнь 2017</t>
  </si>
  <si>
    <t>24.66 2</t>
  </si>
  <si>
    <t>Автохимия</t>
  </si>
  <si>
    <t>Автомасла</t>
  </si>
  <si>
    <t>23.2</t>
  </si>
  <si>
    <t xml:space="preserve">29.14.1 </t>
  </si>
  <si>
    <t>Автомобильные подшипники</t>
  </si>
  <si>
    <t>Услуги по заправке, восстановлению, поставке и утилизации отработанных картриджей</t>
  </si>
  <si>
    <t>72.50</t>
  </si>
  <si>
    <t>Кредитная линия с лимитом задолженности в сумме 200 млн. руб. с учетом максимальной процентной ставки 12% годовых и периода кредитования 2 года</t>
  </si>
  <si>
    <t>Компьютерная и офисная техника</t>
  </si>
  <si>
    <t>Расходные материалы и комплектующие для оргтехники</t>
  </si>
  <si>
    <t>Компьютерная техника</t>
  </si>
  <si>
    <t xml:space="preserve">500 000,00 </t>
  </si>
  <si>
    <t>ФиКП</t>
  </si>
  <si>
    <t>Кредитная линия с лимитом задолженности в сумме 50 млн. руб. с учетом максимальной процентной ставки 13% годовых и периода кредитования 2 года</t>
  </si>
  <si>
    <t>Сентябрь 2016</t>
  </si>
  <si>
    <t>Генеральный директор</t>
  </si>
  <si>
    <t>__________________П.А. Разваляев</t>
  </si>
  <si>
    <t>Редакция от 02 октября  2014 г.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</si>
</sst>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0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Fill="1" applyAlignment="1">
      <alignment horizontal="center"/>
    </xf>
    <xf numFmtId="0" fontId="0" fillId="0" borderId="0" xfId="0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4" xfId="0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4" xfId="0" applyFill="1" applyBorder="1" applyAlignment="1">
      <alignment horizontal="center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14" xfId="0" applyFill="1" applyBorder="1" applyAlignment="1">
      <alignment horizontal="center" wrapText="1"/>
    </xf>
    <xf numFmtId="0" fontId="0" fillId="0" borderId="14" xfId="0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49" fontId="0" fillId="0" borderId="14" xfId="0" applyNumberForma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right" wrapText="1"/>
    </xf>
    <xf numFmtId="0" fontId="0" fillId="0" borderId="15" xfId="0" applyFont="1" applyFill="1" applyBorder="1" applyAlignment="1">
      <alignment horizontal="center" wrapText="1"/>
    </xf>
    <xf numFmtId="0" fontId="0" fillId="0" borderId="15" xfId="0" applyFill="1" applyBorder="1" applyAlignment="1">
      <alignment horizontal="center" wrapText="1"/>
    </xf>
    <xf numFmtId="0" fontId="0" fillId="0" borderId="15" xfId="0" applyFont="1" applyFill="1" applyBorder="1" applyAlignment="1">
      <alignment wrapText="1"/>
    </xf>
    <xf numFmtId="49" fontId="0" fillId="0" borderId="15" xfId="0" applyNumberFormat="1" applyFill="1" applyBorder="1" applyAlignment="1">
      <alignment horizontal="center" wrapText="1"/>
    </xf>
    <xf numFmtId="4" fontId="0" fillId="0" borderId="15" xfId="0" applyNumberFormat="1" applyFill="1" applyBorder="1" applyAlignment="1">
      <alignment horizontal="right" wrapText="1"/>
    </xf>
    <xf numFmtId="0" fontId="0" fillId="0" borderId="13" xfId="0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49" fontId="0" fillId="0" borderId="13" xfId="0" applyNumberFormat="1" applyFill="1" applyBorder="1" applyAlignment="1">
      <alignment horizontal="center" wrapText="1"/>
    </xf>
    <xf numFmtId="49" fontId="0" fillId="0" borderId="13" xfId="0" applyNumberFormat="1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49" fontId="0" fillId="0" borderId="6" xfId="0" applyNumberFormat="1" applyFill="1" applyBorder="1" applyAlignment="1">
      <alignment horizontal="center" wrapText="1"/>
    </xf>
    <xf numFmtId="0" fontId="0" fillId="0" borderId="3" xfId="0" applyFill="1" applyBorder="1" applyAlignment="1">
      <alignment wrapText="1"/>
    </xf>
    <xf numFmtId="0" fontId="0" fillId="0" borderId="3" xfId="0" applyFont="1" applyFill="1" applyBorder="1" applyAlignment="1">
      <alignment horizontal="center" wrapText="1"/>
    </xf>
    <xf numFmtId="4" fontId="0" fillId="0" borderId="8" xfId="0" applyNumberFormat="1" applyFill="1" applyBorder="1" applyAlignment="1">
      <alignment horizontal="right" wrapText="1"/>
    </xf>
    <xf numFmtId="0" fontId="0" fillId="0" borderId="2" xfId="0" applyFill="1" applyBorder="1" applyAlignment="1">
      <alignment wrapText="1"/>
    </xf>
    <xf numFmtId="0" fontId="0" fillId="0" borderId="2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4" fontId="0" fillId="0" borderId="7" xfId="0" applyNumberFormat="1" applyFill="1" applyBorder="1" applyAlignment="1">
      <alignment horizontal="right" wrapText="1"/>
    </xf>
    <xf numFmtId="49" fontId="0" fillId="0" borderId="7" xfId="0" applyNumberFormat="1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right" wrapText="1"/>
    </xf>
    <xf numFmtId="49" fontId="0" fillId="0" borderId="12" xfId="0" applyNumberForma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wrapText="1"/>
    </xf>
    <xf numFmtId="0" fontId="1" fillId="0" borderId="3" xfId="0" applyFon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3" xfId="0" applyFont="1" applyFill="1" applyBorder="1" applyAlignment="1">
      <alignment wrapText="1"/>
    </xf>
    <xf numFmtId="4" fontId="0" fillId="0" borderId="3" xfId="0" applyNumberFormat="1" applyFont="1" applyFill="1" applyBorder="1" applyAlignment="1">
      <alignment wrapText="1"/>
    </xf>
    <xf numFmtId="49" fontId="0" fillId="0" borderId="3" xfId="0" applyNumberFormat="1" applyFill="1" applyBorder="1" applyAlignment="1">
      <alignment horizontal="center" wrapText="1"/>
    </xf>
    <xf numFmtId="0" fontId="0" fillId="0" borderId="14" xfId="0" applyFont="1" applyFill="1" applyBorder="1" applyAlignment="1">
      <alignment wrapText="1"/>
    </xf>
    <xf numFmtId="4" fontId="0" fillId="0" borderId="14" xfId="0" applyNumberFormat="1" applyFont="1" applyFill="1" applyBorder="1" applyAlignment="1">
      <alignment wrapText="1"/>
    </xf>
    <xf numFmtId="4" fontId="0" fillId="0" borderId="13" xfId="0" applyNumberFormat="1" applyFont="1" applyFill="1" applyBorder="1" applyAlignment="1">
      <alignment wrapText="1"/>
    </xf>
    <xf numFmtId="49" fontId="0" fillId="0" borderId="6" xfId="0" applyNumberFormat="1" applyFont="1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4" fontId="0" fillId="0" borderId="6" xfId="0" applyNumberFormat="1" applyFont="1" applyFill="1" applyBorder="1" applyAlignment="1">
      <alignment wrapText="1"/>
    </xf>
    <xf numFmtId="0" fontId="0" fillId="0" borderId="5" xfId="0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4" fontId="0" fillId="0" borderId="3" xfId="0" applyNumberFormat="1" applyFill="1" applyBorder="1" applyAlignment="1">
      <alignment horizontal="right" wrapText="1"/>
    </xf>
    <xf numFmtId="49" fontId="10" fillId="0" borderId="6" xfId="0" applyNumberFormat="1" applyFont="1" applyFill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8" xfId="0" applyFill="1" applyBorder="1" applyAlignment="1">
      <alignment vertical="top" wrapText="1"/>
    </xf>
    <xf numFmtId="0" fontId="3" fillId="0" borderId="8" xfId="0" applyFont="1" applyFill="1" applyBorder="1" applyAlignment="1">
      <alignment wrapText="1"/>
    </xf>
    <xf numFmtId="4" fontId="0" fillId="0" borderId="8" xfId="0" applyNumberFormat="1" applyFont="1" applyFill="1" applyBorder="1" applyAlignment="1">
      <alignment wrapText="1"/>
    </xf>
    <xf numFmtId="49" fontId="0" fillId="0" borderId="8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10" fillId="0" borderId="6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0" fillId="0" borderId="1" xfId="0" applyNumberFormat="1" applyFill="1" applyBorder="1" applyAlignment="1">
      <alignment horizontal="right" wrapText="1"/>
    </xf>
    <xf numFmtId="49" fontId="0" fillId="0" borderId="1" xfId="0" applyNumberFormat="1" applyFill="1" applyBorder="1" applyAlignment="1">
      <alignment horizontal="center" wrapText="1"/>
    </xf>
    <xf numFmtId="0" fontId="1" fillId="0" borderId="0" xfId="0" applyFont="1"/>
    <xf numFmtId="0" fontId="6" fillId="0" borderId="0" xfId="0" applyFont="1" applyAlignment="1">
      <alignment horizontal="center" vertical="top"/>
    </xf>
    <xf numFmtId="49" fontId="10" fillId="0" borderId="14" xfId="0" applyNumberFormat="1" applyFont="1" applyFill="1" applyBorder="1" applyAlignment="1">
      <alignment horizontal="center" wrapText="1"/>
    </xf>
    <xf numFmtId="0" fontId="10" fillId="0" borderId="14" xfId="0" applyFont="1" applyFill="1" applyBorder="1" applyAlignment="1">
      <alignment horizontal="center" wrapText="1"/>
    </xf>
    <xf numFmtId="0" fontId="6" fillId="0" borderId="0" xfId="0" applyFont="1" applyFill="1"/>
    <xf numFmtId="0" fontId="7" fillId="0" borderId="0" xfId="0" applyFont="1" applyFill="1" applyAlignment="1">
      <alignment horizontal="right"/>
    </xf>
    <xf numFmtId="0" fontId="1" fillId="0" borderId="8" xfId="0" applyFont="1" applyFill="1" applyBorder="1" applyAlignment="1">
      <alignment horizontal="center" vertical="top" wrapText="1"/>
    </xf>
    <xf numFmtId="49" fontId="0" fillId="0" borderId="0" xfId="0" applyNumberFormat="1" applyAlignment="1">
      <alignment vertical="top"/>
    </xf>
    <xf numFmtId="49" fontId="0" fillId="0" borderId="4" xfId="0" applyNumberFormat="1" applyFill="1" applyBorder="1" applyAlignment="1">
      <alignment horizontal="center" vertical="top" wrapText="1"/>
    </xf>
    <xf numFmtId="49" fontId="0" fillId="0" borderId="3" xfId="0" applyNumberFormat="1" applyFont="1" applyFill="1" applyBorder="1" applyAlignment="1">
      <alignment horizontal="center" vertical="top" wrapText="1"/>
    </xf>
    <xf numFmtId="49" fontId="0" fillId="0" borderId="14" xfId="0" applyNumberFormat="1" applyFont="1" applyFill="1" applyBorder="1" applyAlignment="1">
      <alignment horizontal="center" vertical="top" wrapText="1"/>
    </xf>
    <xf numFmtId="49" fontId="0" fillId="0" borderId="7" xfId="0" applyNumberFormat="1" applyFont="1" applyFill="1" applyBorder="1" applyAlignment="1">
      <alignment horizontal="center" vertical="top" wrapText="1"/>
    </xf>
    <xf numFmtId="49" fontId="0" fillId="0" borderId="12" xfId="0" applyNumberFormat="1" applyFont="1" applyFill="1" applyBorder="1" applyAlignment="1">
      <alignment horizontal="center" vertical="top" wrapText="1"/>
    </xf>
    <xf numFmtId="49" fontId="0" fillId="0" borderId="2" xfId="0" applyNumberFormat="1" applyFont="1" applyFill="1" applyBorder="1" applyAlignment="1">
      <alignment horizontal="center" vertical="top" wrapText="1"/>
    </xf>
    <xf numFmtId="49" fontId="0" fillId="0" borderId="15" xfId="0" applyNumberFormat="1" applyFont="1" applyFill="1" applyBorder="1" applyAlignment="1">
      <alignment horizontal="center" vertical="top" wrapText="1"/>
    </xf>
    <xf numFmtId="49" fontId="0" fillId="0" borderId="3" xfId="0" applyNumberFormat="1" applyFill="1" applyBorder="1" applyAlignment="1">
      <alignment horizontal="center" vertical="top" wrapText="1"/>
    </xf>
    <xf numFmtId="49" fontId="0" fillId="0" borderId="14" xfId="0" applyNumberFormat="1" applyFill="1" applyBorder="1" applyAlignment="1">
      <alignment horizontal="center" vertical="top" wrapText="1"/>
    </xf>
    <xf numFmtId="49" fontId="0" fillId="0" borderId="13" xfId="0" applyNumberFormat="1" applyFont="1" applyFill="1" applyBorder="1" applyAlignment="1">
      <alignment horizontal="center" vertical="top" wrapText="1"/>
    </xf>
    <xf numFmtId="49" fontId="0" fillId="0" borderId="6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vertical="top"/>
    </xf>
    <xf numFmtId="0" fontId="1" fillId="0" borderId="9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8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Fill="1" applyBorder="1" applyAlignment="1">
      <alignment horizontal="center" vertical="top" wrapText="1"/>
    </xf>
    <xf numFmtId="4" fontId="0" fillId="0" borderId="1" xfId="0" applyNumberFormat="1" applyFill="1" applyBorder="1" applyAlignment="1">
      <alignment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49" fontId="0" fillId="0" borderId="2" xfId="0" applyNumberForma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/>
    </xf>
    <xf numFmtId="0" fontId="0" fillId="0" borderId="4" xfId="0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49" fontId="0" fillId="0" borderId="4" xfId="0" applyNumberFormat="1" applyFont="1" applyFill="1" applyBorder="1" applyAlignment="1">
      <alignment horizontal="center" vertical="top" wrapText="1"/>
    </xf>
    <xf numFmtId="4" fontId="0" fillId="0" borderId="4" xfId="0" applyNumberFormat="1" applyFill="1" applyBorder="1" applyAlignment="1">
      <alignment horizontal="right" wrapText="1"/>
    </xf>
    <xf numFmtId="49" fontId="0" fillId="0" borderId="4" xfId="0" applyNumberFormat="1" applyFill="1" applyBorder="1" applyAlignment="1">
      <alignment horizontal="center" wrapText="1"/>
    </xf>
    <xf numFmtId="0" fontId="0" fillId="0" borderId="7" xfId="0" applyFill="1" applyBorder="1" applyAlignment="1">
      <alignment wrapText="1"/>
    </xf>
    <xf numFmtId="0" fontId="0" fillId="0" borderId="1" xfId="0" applyNumberFormat="1" applyFill="1" applyBorder="1" applyAlignment="1">
      <alignment horizontal="center" wrapText="1"/>
    </xf>
    <xf numFmtId="0" fontId="0" fillId="0" borderId="7" xfId="0" applyNumberFormat="1" applyFill="1" applyBorder="1" applyAlignment="1">
      <alignment horizontal="center" wrapText="1"/>
    </xf>
    <xf numFmtId="49" fontId="0" fillId="0" borderId="7" xfId="0" applyNumberFormat="1" applyFill="1" applyBorder="1" applyAlignment="1">
      <alignment horizontal="center" vertical="top" wrapText="1"/>
    </xf>
    <xf numFmtId="4" fontId="0" fillId="0" borderId="7" xfId="0" applyNumberFormat="1" applyFill="1" applyBorder="1" applyAlignment="1">
      <alignment wrapText="1"/>
    </xf>
    <xf numFmtId="0" fontId="0" fillId="0" borderId="4" xfId="0" applyNumberFormat="1" applyFill="1" applyBorder="1" applyAlignment="1">
      <alignment horizontal="center" wrapText="1"/>
    </xf>
    <xf numFmtId="4" fontId="0" fillId="0" borderId="4" xfId="0" applyNumberFormat="1" applyFill="1" applyBorder="1" applyAlignment="1">
      <alignment wrapText="1"/>
    </xf>
    <xf numFmtId="0" fontId="0" fillId="0" borderId="2" xfId="0" applyFill="1" applyBorder="1" applyAlignment="1">
      <alignment horizontal="center" wrapText="1"/>
    </xf>
    <xf numFmtId="4" fontId="0" fillId="0" borderId="2" xfId="0" applyNumberFormat="1" applyFill="1" applyBorder="1" applyAlignment="1">
      <alignment horizontal="right" wrapText="1"/>
    </xf>
    <xf numFmtId="4" fontId="0" fillId="0" borderId="6" xfId="0" applyNumberFormat="1" applyFill="1" applyBorder="1" applyAlignment="1">
      <alignment horizontal="right" wrapText="1"/>
    </xf>
    <xf numFmtId="0" fontId="1" fillId="0" borderId="19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10" fillId="0" borderId="3" xfId="0" applyFont="1" applyFill="1" applyBorder="1" applyAlignment="1">
      <alignment wrapText="1"/>
    </xf>
    <xf numFmtId="4" fontId="10" fillId="0" borderId="6" xfId="0" applyNumberFormat="1" applyFont="1" applyFill="1" applyBorder="1" applyAlignment="1">
      <alignment horizontal="right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49" fontId="0" fillId="0" borderId="11" xfId="0" applyNumberForma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wrapText="1"/>
    </xf>
    <xf numFmtId="0" fontId="3" fillId="2" borderId="6" xfId="0" applyFont="1" applyFill="1" applyBorder="1" applyAlignment="1">
      <alignment wrapText="1"/>
    </xf>
    <xf numFmtId="0" fontId="11" fillId="0" borderId="0" xfId="0" applyFont="1"/>
    <xf numFmtId="0" fontId="11" fillId="0" borderId="3" xfId="0" applyFont="1" applyBorder="1"/>
    <xf numFmtId="0" fontId="1" fillId="0" borderId="8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wrapText="1"/>
    </xf>
    <xf numFmtId="49" fontId="10" fillId="0" borderId="5" xfId="0" applyNumberFormat="1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wrapText="1"/>
    </xf>
    <xf numFmtId="0" fontId="0" fillId="0" borderId="5" xfId="0" applyFont="1" applyFill="1" applyBorder="1" applyAlignment="1">
      <alignment horizontal="center" wrapText="1"/>
    </xf>
    <xf numFmtId="4" fontId="0" fillId="0" borderId="5" xfId="0" applyNumberFormat="1" applyFont="1" applyFill="1" applyBorder="1" applyAlignment="1">
      <alignment wrapText="1"/>
    </xf>
    <xf numFmtId="4" fontId="0" fillId="0" borderId="5" xfId="0" applyNumberFormat="1" applyFill="1" applyBorder="1" applyAlignment="1">
      <alignment horizontal="right" wrapText="1"/>
    </xf>
    <xf numFmtId="49" fontId="10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0" fillId="2" borderId="5" xfId="0" applyFill="1" applyBorder="1" applyAlignment="1">
      <alignment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49" fontId="9" fillId="0" borderId="9" xfId="0" applyNumberFormat="1" applyFont="1" applyFill="1" applyBorder="1"/>
    <xf numFmtId="49" fontId="9" fillId="0" borderId="10" xfId="0" applyNumberFormat="1" applyFont="1" applyFill="1" applyBorder="1"/>
    <xf numFmtId="49" fontId="9" fillId="0" borderId="11" xfId="0" applyNumberFormat="1" applyFont="1" applyFill="1" applyBorder="1"/>
    <xf numFmtId="0" fontId="0" fillId="0" borderId="1" xfId="0" applyBorder="1" applyAlignment="1">
      <alignment horizontal="center"/>
    </xf>
    <xf numFmtId="0" fontId="1" fillId="0" borderId="16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20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49" fontId="9" fillId="0" borderId="21" xfId="0" applyNumberFormat="1" applyFont="1" applyFill="1" applyBorder="1"/>
  </cellXfs>
  <cellStyles count="2">
    <cellStyle name="Обычный" xfId="0" builtinId="0"/>
    <cellStyle name="Процентный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102;&#1076;&#1078;&#1077;&#1090;%20_&#1054;&#1084;&#1089;&#1082;&#1075;&#1086;&#1088;&#1075;&#1072;&#1079;_2013&#1075;%20_2%20(04.12.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ДС по месяцам_Москва"/>
      <sheetName val="ДДС по месяцам Сладково"/>
      <sheetName val="ДиР укруп Сладково"/>
      <sheetName val="СВОД БДДС Москва-Сладково"/>
      <sheetName val="СВОД БДР укр Мос Сл по месяцам"/>
      <sheetName val="ДиР укруп Москва"/>
      <sheetName val="ДиР укруп ОГГ"/>
      <sheetName val="СВОД БДР укр ОГГ"/>
      <sheetName val="ДДС по месяцам_ОГГ"/>
      <sheetName val="СВОД БДДС ОГГ"/>
      <sheetName val="СВОД БДР укр ООО-шки"/>
      <sheetName val="СВОД БДР укр Москва Сладково"/>
      <sheetName val="СВОД БДР укр ОГГ-М-С"/>
      <sheetName val="Коммунальные расходы"/>
      <sheetName val="для защиты подраз"/>
      <sheetName val="Норматив ОБС"/>
      <sheetName val="БАЛАНС 2013 ГОРГАЗ"/>
      <sheetName val="БДР_БДДС 2012 ДЛЯ БАЛАНС Газсет"/>
      <sheetName val="БДР_БДДС 2012 ДЛЯ БАЛАНСА ОАГЗС"/>
      <sheetName val="БДР_БДДС 2012 ДЛЯ БАЛАНСА Синте"/>
      <sheetName val="БДР_БДДС 04_12 СТСК для БАЛАНСА"/>
      <sheetName val="БДР_БДДС 2012 ДЛЯ БАЛАН ОГгазиф"/>
      <sheetName val="БДР_БДДС 2012 ДЛЯ БАЛАНСА ОГЭ"/>
      <sheetName val="БДР_БДДС 2012 ДЛЯ БАЛАНСА ГГЭ"/>
      <sheetName val="БДР_БДДС 08 12 ОГГ для Баланса"/>
      <sheetName val="БДР_БДДС 07_12 ГОРГАЗ"/>
      <sheetName val="Моточасы"/>
      <sheetName val="Проверка"/>
      <sheetName val="Распределение АТХ!!!"/>
      <sheetName val="Свод_БДР ОГГ_ЦФУ_2013"/>
      <sheetName val="ДиР укруп по ВД_ (2)"/>
      <sheetName val="ДДС-Косв"/>
      <sheetName val="Свод_БДР ОГГ 1 уров_2013"/>
      <sheetName val="Свод_БДР Газифи 1 уров_2013"/>
      <sheetName val="Свод_БДР ОГГ 2 уров_2013"/>
      <sheetName val="Свод_БДРпо ЮЛ_2013"/>
      <sheetName val="СВОД БДР укр по ЮЛ 1 кв."/>
      <sheetName val="ДиР укруп  по ЮЛ 1 квартал"/>
      <sheetName val="ДиР укруп по ВД_"/>
      <sheetName val="Себестоимость газа"/>
      <sheetName val="СВОД План продаж"/>
      <sheetName val="Правила заполнения!!!"/>
      <sheetName val="БДР_БДДС 2012 ОГГ "/>
      <sheetName val="БДР_БДДС 2012 ООО"/>
      <sheetName val="ДДС по месяцам_2012"/>
      <sheetName val="СВОД БДДС по месяцам"/>
      <sheetName val="ДиР укруп по месяцам"/>
      <sheetName val="СВОД БДДС по ООО"/>
      <sheetName val="ДиР укруп по ВД"/>
      <sheetName val="СВОД БДР укр по ЦФУ и ВД"/>
      <sheetName val="ДиР  укр ОГГ-М-С"/>
      <sheetName val="ДиР по ООО-шки"/>
      <sheetName val="СВОД БДР укр по месяцам"/>
      <sheetName val="Свод_БДДС ОГГ 1 уров_2013"/>
      <sheetName val="Свод_БДДС газификаци 1 уров_13г"/>
      <sheetName val="Свод_БДДС ОГГ 2 уров_2013"/>
      <sheetName val="Лист2"/>
      <sheetName val="Свод_БДДС по ЮЛ_2013"/>
      <sheetName val="ДиР укр  Консолидир "/>
      <sheetName val="ДДС"/>
      <sheetName val="План продаж 2013"/>
      <sheetName val="баланс газа ГБ 2013"/>
      <sheetName val="СС"/>
      <sheetName val="Форма для заполнения"/>
      <sheetName val="СВОД БДР полн ОГГ-М-С-ООО"/>
      <sheetName val="ДиР плн по месяцам"/>
      <sheetName val="СВОД БДР полн по месяцам"/>
      <sheetName val="ОДРукруп-ОДДС"/>
      <sheetName val="ОДР укруп-полн"/>
      <sheetName val="Справочник БДР"/>
      <sheetName val="счетчик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7">
          <cell r="B7" t="str">
            <v>Выручка от реализации/Sales, руб.</v>
          </cell>
        </row>
        <row r="8">
          <cell r="B8" t="str">
            <v>Реализация газа</v>
          </cell>
        </row>
        <row r="9">
          <cell r="B9" t="str">
            <v>Газ сжиженный из ГРУ населению</v>
          </cell>
        </row>
        <row r="10">
          <cell r="B10" t="str">
            <v>Газ в баллонах с доставкой населению</v>
          </cell>
        </row>
        <row r="11">
          <cell r="B11" t="str">
            <v>Газ в баллонах без доставки населению</v>
          </cell>
        </row>
        <row r="12">
          <cell r="B12" t="str">
            <v>Газ сжиженный емкостной предприятиям</v>
          </cell>
        </row>
        <row r="13">
          <cell r="B13" t="str">
            <v>Газ сжиженный в баллонах предприятиям</v>
          </cell>
        </row>
        <row r="14">
          <cell r="B14" t="str">
            <v>Реализация газа через АГЗС</v>
          </cell>
        </row>
        <row r="15">
          <cell r="B15" t="str">
            <v>Транспортировка газа</v>
          </cell>
        </row>
        <row r="16">
          <cell r="B16" t="str">
            <v>Транспортировка газа без спецнадбавки</v>
          </cell>
        </row>
        <row r="17">
          <cell r="B17" t="str">
            <v>Транспортировка газа (спецнадбавка)</v>
          </cell>
        </row>
        <row r="18">
          <cell r="B18" t="str">
            <v>Предоставление услуг, выполнение работ</v>
          </cell>
        </row>
        <row r="19">
          <cell r="B19" t="str">
            <v>Услуги по ТО ВДГО</v>
          </cell>
        </row>
        <row r="20">
          <cell r="B20" t="str">
            <v>Ремонтные работы по ВДГО</v>
          </cell>
        </row>
        <row r="21">
          <cell r="B21" t="str">
            <v>Услуги по монтажу и перемонтажу</v>
          </cell>
        </row>
        <row r="22">
          <cell r="B22" t="str">
            <v>Услуги по ТО газопроводов природного газа</v>
          </cell>
        </row>
        <row r="23">
          <cell r="B23" t="str">
            <v>Услуги по врезке</v>
          </cell>
        </row>
        <row r="24">
          <cell r="B24" t="str">
            <v>Услуги производственной лаборатории</v>
          </cell>
        </row>
        <row r="25">
          <cell r="B25" t="str">
            <v>Транспортные услуги АТХ</v>
          </cell>
        </row>
        <row r="26">
          <cell r="B26" t="str">
            <v>Услуги аварийного прикрытия</v>
          </cell>
        </row>
        <row r="27">
          <cell r="B27" t="str">
            <v>Услуги производственно-технического отдела</v>
          </cell>
        </row>
        <row r="28">
          <cell r="B28" t="str">
            <v>Прочие услуги</v>
          </cell>
        </row>
        <row r="29">
          <cell r="B29" t="str">
            <v>Реализация приборов учета газа</v>
          </cell>
        </row>
        <row r="30">
          <cell r="B30" t="str">
            <v>Доходы от аренды</v>
          </cell>
        </row>
        <row r="31">
          <cell r="B31" t="str">
            <v>Доходы от сдачи  в аренду недвижимого имущества</v>
          </cell>
        </row>
        <row r="32">
          <cell r="B32" t="str">
            <v>Доходы от сдачи  в аренду прочих ОС</v>
          </cell>
        </row>
        <row r="33">
          <cell r="B33" t="str">
            <v>Строительные и проектные работы</v>
          </cell>
        </row>
        <row r="34">
          <cell r="B34" t="str">
            <v>Выручка от проектных работ</v>
          </cell>
        </row>
        <row r="35">
          <cell r="B35" t="str">
            <v>Выручка от авторского надзора</v>
          </cell>
        </row>
        <row r="36">
          <cell r="B36" t="str">
            <v>Выручка от СМР по внутренней газификации</v>
          </cell>
        </row>
        <row r="37">
          <cell r="B37" t="str">
            <v>Выручка от СМР по наружной газификации</v>
          </cell>
        </row>
        <row r="38">
          <cell r="B38" t="str">
            <v>Выручка от СМР по замене сосудов установок СУГ</v>
          </cell>
        </row>
        <row r="39">
          <cell r="B39" t="str">
            <v>Выручка от СМР объектов недвижимости</v>
          </cell>
        </row>
        <row r="40">
          <cell r="B40" t="str">
            <v>Услуги Туристической гостиницы</v>
          </cell>
        </row>
        <row r="41">
          <cell r="B41" t="str">
            <v>Себестоимость/COGS</v>
          </cell>
        </row>
        <row r="42">
          <cell r="B42" t="str">
            <v>Себестоимость реализованного газа</v>
          </cell>
        </row>
        <row r="43">
          <cell r="B43" t="str">
            <v>Стоимость газа в ценах поставщика</v>
          </cell>
        </row>
        <row r="44">
          <cell r="B44" t="str">
            <v>Транспортировка газа от иногородних поставщиков</v>
          </cell>
        </row>
        <row r="45">
          <cell r="B45" t="str">
            <v>Прием, слив и хранение сжиженного газа</v>
          </cell>
        </row>
        <row r="46">
          <cell r="B46" t="str">
            <v>Налив и компаундирование сжиженного газа в автоцистерны</v>
          </cell>
        </row>
        <row r="47">
          <cell r="B47" t="str">
            <v>Налив сжиженного газа в баллоны</v>
          </cell>
        </row>
        <row r="48">
          <cell r="B48" t="str">
            <v>Технологические потери сжиженного газа</v>
          </cell>
        </row>
        <row r="49">
          <cell r="B49" t="str">
            <v>Изменение запасов газа сжиженного</v>
          </cell>
        </row>
        <row r="50">
          <cell r="B50" t="str">
            <v>Себестоимость предоставленных услуг и выполненных работ</v>
          </cell>
        </row>
        <row r="51">
          <cell r="B51" t="str">
            <v>ТМЦ по работам и услугам</v>
          </cell>
        </row>
        <row r="52">
          <cell r="B52" t="str">
            <v>Услуги сторонних организаций по работам и услугам</v>
          </cell>
        </row>
        <row r="53">
          <cell r="B53" t="str">
            <v>Расходы на оплату труда по работам и услугам</v>
          </cell>
        </row>
        <row r="54">
          <cell r="B54" t="str">
            <v>Обязательные страховые взносы по работам и услугам</v>
          </cell>
        </row>
        <row r="55">
          <cell r="B55" t="str">
            <v>Себестоимость реализованных приборов учета</v>
          </cell>
        </row>
        <row r="56">
          <cell r="B56" t="str">
            <v>Себестоимость сдачи имущества в аренду</v>
          </cell>
        </row>
        <row r="57">
          <cell r="B57" t="str">
            <v>Теплоэнергия по сданному в аренду имуществу</v>
          </cell>
        </row>
        <row r="58">
          <cell r="B58" t="str">
            <v>Электроэнергия по сданному в аренду имуществу</v>
          </cell>
        </row>
        <row r="59">
          <cell r="B59" t="str">
            <v>Водоснабжение и водоотведение по сданному в аренду имуществу</v>
          </cell>
        </row>
        <row r="60">
          <cell r="B60" t="str">
            <v>Себестоимость строительных и проектных работ</v>
          </cell>
        </row>
        <row r="61">
          <cell r="B61" t="str">
            <v>ТМЦ для строительства газапроводов, замены сосудов</v>
          </cell>
        </row>
        <row r="62">
          <cell r="B62" t="str">
            <v xml:space="preserve">Услуги сторонних организаций по строительству газопроводов, замене сосудов </v>
          </cell>
        </row>
        <row r="63">
          <cell r="B63" t="str">
            <v>ТМЦ для строительства объектов недвижимости</v>
          </cell>
        </row>
        <row r="64">
          <cell r="B64" t="str">
            <v>Услуги сторонних организаций по строительству объектов недвижимости</v>
          </cell>
        </row>
        <row r="65">
          <cell r="B65" t="str">
            <v>Расходы на оплату труда по проектным и строительным работам</v>
          </cell>
        </row>
        <row r="66">
          <cell r="B66" t="str">
            <v>Обязательные страховые взносы по проектным и строительным работам</v>
          </cell>
        </row>
        <row r="67">
          <cell r="B67" t="str">
            <v>Маржинальная прибыль/Gross profit</v>
          </cell>
        </row>
        <row r="68">
          <cell r="B68" t="str">
            <v>Маржинальная прибыль от реализации газа</v>
          </cell>
        </row>
        <row r="69">
          <cell r="B69" t="str">
            <v>Маржинальная прибыль от транспортировки газа</v>
          </cell>
        </row>
        <row r="70">
          <cell r="B70" t="str">
            <v>Маржинальная прибыль от предоставленных услуг и выполненных работ</v>
          </cell>
        </row>
        <row r="71">
          <cell r="B71" t="str">
            <v>Маржинальная прибыль от реализации приборов учета</v>
          </cell>
        </row>
        <row r="72">
          <cell r="B72" t="str">
            <v>Маржинальная прибыль от сдачи объектов в аренду</v>
          </cell>
        </row>
        <row r="73">
          <cell r="B73" t="str">
            <v>Маржинальная прибыль строительных и проектных работ</v>
          </cell>
        </row>
        <row r="74">
          <cell r="B74" t="str">
            <v>Рентабельность по маржинальной прибыли/Gross margin, %</v>
          </cell>
        </row>
        <row r="75">
          <cell r="B75" t="str">
            <v>Рентабельность по маржинальной прибыли от реализации газа</v>
          </cell>
        </row>
        <row r="76">
          <cell r="B76" t="str">
            <v>Рентабельность по маржинальной прибыли от транспортировки газа</v>
          </cell>
        </row>
        <row r="77">
          <cell r="B77" t="str">
            <v>Рентабельность по маржинальной прибыли от предоставленных услуг и выполненных работ</v>
          </cell>
        </row>
        <row r="78">
          <cell r="B78" t="str">
            <v>Рентабельность по маржинальной прибыли от реализации приборов учета</v>
          </cell>
        </row>
        <row r="79">
          <cell r="B79" t="str">
            <v>Рентабельность по маржинальной прибыли от сдачи объектов в аренду</v>
          </cell>
        </row>
        <row r="80">
          <cell r="B80" t="str">
            <v>Рентабельность по маржинальной прибыли от строительных и проектных работ</v>
          </cell>
        </row>
        <row r="81">
          <cell r="B81" t="str">
            <v>Общепроизводственные расходы/Production expenses</v>
          </cell>
        </row>
        <row r="82">
          <cell r="B82" t="str">
            <v>Расходы на оплату труда</v>
          </cell>
        </row>
        <row r="83">
          <cell r="B83" t="str">
            <v>Фонд оплаты труда</v>
          </cell>
        </row>
        <row r="84">
          <cell r="B84" t="str">
            <v>Обязательные страховые взносы</v>
          </cell>
        </row>
        <row r="85">
          <cell r="B85" t="str">
            <v>Расходы на персонал</v>
          </cell>
        </row>
        <row r="86">
          <cell r="B86" t="str">
            <v>Подбор, обучение, переподготовка, повышение квалификации</v>
          </cell>
        </row>
        <row r="87">
          <cell r="B87" t="str">
            <v>Выплаты социального характера</v>
          </cell>
        </row>
        <row r="88">
          <cell r="B88" t="str">
            <v>Добровольное медицинское страхование</v>
          </cell>
        </row>
        <row r="89">
          <cell r="B89" t="str">
            <v>Расходы на корпоративные мероприятия</v>
          </cell>
        </row>
        <row r="90">
          <cell r="B90" t="str">
            <v>Прочие расходы на персонал</v>
          </cell>
        </row>
        <row r="91">
          <cell r="B91" t="str">
            <v>Оборудование, приборы, инструменты производственные</v>
          </cell>
        </row>
        <row r="92">
          <cell r="B92" t="str">
            <v>Обслуживание и ремонт газового оборудования</v>
          </cell>
        </row>
        <row r="93">
          <cell r="B93" t="str">
            <v>ТМЦ для обслуживания и ремонта газового оборудования</v>
          </cell>
        </row>
        <row r="94">
          <cell r="B94" t="str">
            <v>Услуги по обслуживанию и ремонту газового оборудования</v>
          </cell>
        </row>
        <row r="95">
          <cell r="B95" t="str">
            <v>Ремонт и освидетельствование газовых баллонов</v>
          </cell>
        </row>
        <row r="96">
          <cell r="B96" t="str">
            <v>Обслуживание и ремонт прочего оборудования</v>
          </cell>
        </row>
        <row r="97">
          <cell r="B97" t="str">
            <v>ТМЦ для обслуживания и ремонта прочего оборудования</v>
          </cell>
        </row>
        <row r="98">
          <cell r="B98" t="str">
            <v>Услуги по обслуживанию и ремонту прочего оборудования</v>
          </cell>
        </row>
        <row r="99">
          <cell r="B99" t="str">
            <v>Освидетельствование, поверка и лицензирование</v>
          </cell>
        </row>
        <row r="100">
          <cell r="B100" t="str">
            <v>Диагностика и освидетельствование сосудов СУГ</v>
          </cell>
        </row>
        <row r="101">
          <cell r="B101" t="str">
            <v>Диагностика газопроводов</v>
          </cell>
        </row>
        <row r="102">
          <cell r="B102" t="str">
            <v>Анализ качества газа</v>
          </cell>
        </row>
        <row r="103">
          <cell r="B103" t="str">
            <v>Поверка приборов</v>
          </cell>
        </row>
        <row r="104">
          <cell r="B104" t="str">
            <v>Лицензирование деятельности и членские взносы</v>
          </cell>
        </row>
        <row r="105">
          <cell r="B105" t="str">
            <v>Страхование в общепроизводственных целях</v>
          </cell>
        </row>
        <row r="106">
          <cell r="B106" t="str">
            <v>Расходы по охране труда и технике безопасности</v>
          </cell>
        </row>
        <row r="107">
          <cell r="B107" t="str">
            <v>Аттестация персонала</v>
          </cell>
        </row>
        <row r="108">
          <cell r="B108" t="str">
            <v>Аттестация  рабочих мест и оборудования</v>
          </cell>
        </row>
        <row r="109">
          <cell r="B109" t="str">
            <v>Пожарная безопасность</v>
          </cell>
        </row>
        <row r="110">
          <cell r="B110" t="str">
            <v>Спецодежда и другие ср-ва индивидуальной защиты</v>
          </cell>
        </row>
        <row r="111">
          <cell r="B111" t="str">
            <v>Добровольное страхование от несчастных случаев и профзаболеваний</v>
          </cell>
        </row>
        <row r="112">
          <cell r="B112" t="str">
            <v>Средства для обеспечения нормальных условий труда</v>
          </cell>
        </row>
        <row r="113">
          <cell r="B113" t="str">
            <v>Прочие расходы по охране труда и технике безопасности</v>
          </cell>
        </row>
        <row r="114">
          <cell r="B114" t="str">
            <v>Связь</v>
          </cell>
        </row>
        <row r="115">
          <cell r="B115" t="str">
            <v>Стационарная телефонная связь</v>
          </cell>
        </row>
        <row r="116">
          <cell r="B116" t="str">
            <v>Интернет ( в т.ч. эл. отчетность)</v>
          </cell>
        </row>
        <row r="117">
          <cell r="B117" t="str">
            <v>Мобильная связь</v>
          </cell>
        </row>
        <row r="118">
          <cell r="B118" t="str">
            <v>Радиочастотная связь</v>
          </cell>
        </row>
        <row r="119">
          <cell r="B119" t="str">
            <v>Прочие услуги связи</v>
          </cell>
        </row>
        <row r="120">
          <cell r="B120" t="str">
            <v>Аренда</v>
          </cell>
        </row>
        <row r="121">
          <cell r="B121" t="str">
            <v>Аренда (лизинг) газопроводов</v>
          </cell>
        </row>
        <row r="122">
          <cell r="B122" t="str">
            <v>Аренда земли</v>
          </cell>
        </row>
        <row r="123">
          <cell r="B123" t="str">
            <v>Аренда (лизинг) зданий, помещений</v>
          </cell>
        </row>
        <row r="124">
          <cell r="B124" t="str">
            <v>Аренда (лизинг) прочего имущества</v>
          </cell>
        </row>
        <row r="125">
          <cell r="B125" t="str">
            <v>Коммунальные расходы</v>
          </cell>
        </row>
        <row r="126">
          <cell r="B126" t="str">
            <v>Теплоэнергия</v>
          </cell>
        </row>
        <row r="127">
          <cell r="B127" t="str">
            <v>Электроэнергия</v>
          </cell>
        </row>
        <row r="128">
          <cell r="B128" t="str">
            <v>Водоснабжение и водоотведение</v>
          </cell>
        </row>
        <row r="129">
          <cell r="B129" t="str">
            <v xml:space="preserve">Вывоз ТБО, мусора и снега, утилизация  опасных отходов  </v>
          </cell>
        </row>
        <row r="130">
          <cell r="B130" t="str">
            <v>Охрана и безопасность</v>
          </cell>
        </row>
        <row r="131">
          <cell r="B131" t="str">
            <v>Охрана объектов</v>
          </cell>
        </row>
        <row r="132">
          <cell r="B132" t="str">
            <v>Прочие расходы на охрану и безопасность</v>
          </cell>
        </row>
        <row r="133">
          <cell r="B133" t="str">
            <v>Приобретение (до 40 тыс.руб.) и обслуживание ОС</v>
          </cell>
        </row>
        <row r="134">
          <cell r="B134" t="str">
            <v>Офисная мебель и оборудование</v>
          </cell>
        </row>
        <row r="135">
          <cell r="B135" t="str">
            <v>Компьютерная и офисная техника</v>
          </cell>
        </row>
        <row r="136">
          <cell r="B136" t="str">
            <v>ТМЦ для обслуживания и ремонта компьютерной и офисной техники</v>
          </cell>
        </row>
        <row r="137">
          <cell r="B137" t="str">
            <v>Услуги по обслуживанию и ремонту компьютерной и офисной техники</v>
          </cell>
        </row>
        <row r="138">
          <cell r="B138" t="str">
            <v>Расходы на программное обеспечение</v>
          </cell>
        </row>
        <row r="139">
          <cell r="B139" t="str">
            <v>Текущий ремонт и обслуживание зданий и сооружений</v>
          </cell>
        </row>
        <row r="140">
          <cell r="B140" t="str">
            <v>ТМЦ для текущего обслуживания и ремонта производственных зданий и сооружений</v>
          </cell>
        </row>
        <row r="141">
          <cell r="B141" t="str">
            <v>Услуги по текущему ремонту и обслуживанию производственных зданий и сооружений</v>
          </cell>
        </row>
        <row r="142">
          <cell r="B142" t="str">
            <v>Капитальный ремонт зданий и сооружений</v>
          </cell>
        </row>
        <row r="143">
          <cell r="B143" t="str">
            <v>ТМЦ для капитального ремонта производственных зданий и сооружений</v>
          </cell>
        </row>
        <row r="144">
          <cell r="B144" t="str">
            <v>Услуги по капитальному ремонту производственных зданий и сооружений</v>
          </cell>
        </row>
        <row r="145">
          <cell r="B145" t="str">
            <v>Командировочные расходы</v>
          </cell>
        </row>
        <row r="146">
          <cell r="B146" t="str">
            <v>Хозяйственные расходы</v>
          </cell>
        </row>
        <row r="147">
          <cell r="B147" t="str">
            <v>Канцелярские расходы</v>
          </cell>
        </row>
        <row r="148">
          <cell r="B148" t="str">
            <v>Расходы на продажу/Selling expenses</v>
          </cell>
        </row>
        <row r="149">
          <cell r="B149" t="str">
            <v>Услуги почтамта и ПЖРУ по обработке квитанций и сбору платежей, копии лицевых счетов</v>
          </cell>
        </row>
        <row r="150">
          <cell r="B150" t="str">
            <v>Бланки строгой отчетности, абонентские книжки, квитанции</v>
          </cell>
        </row>
        <row r="151">
          <cell r="B151" t="str">
            <v>Реклама</v>
          </cell>
        </row>
        <row r="152">
          <cell r="B152" t="str">
            <v>Транспортные расходы</v>
          </cell>
        </row>
        <row r="153">
          <cell r="B153" t="str">
            <v>Транспортные услуги сторонних организаций</v>
          </cell>
        </row>
        <row r="154">
          <cell r="B154" t="str">
            <v>Транспортные услуги по доставке персонала</v>
          </cell>
        </row>
        <row r="155">
          <cell r="B155" t="str">
            <v>ГСМ (бензин, диз.топливо, масла и пр.)</v>
          </cell>
        </row>
        <row r="156">
          <cell r="B156" t="str">
            <v>ГСМ (газ)</v>
          </cell>
        </row>
        <row r="157">
          <cell r="B157" t="str">
            <v>ТМЦ для ремонта автотранспорта</v>
          </cell>
        </row>
        <row r="158">
          <cell r="B158" t="str">
            <v>Услуги сторонних организаций по обслуживанию и ремонту автотранспорта</v>
          </cell>
        </row>
        <row r="159">
          <cell r="B159" t="str">
            <v>Регистрация транспортных средств</v>
          </cell>
        </row>
        <row r="160">
          <cell r="B160" t="str">
            <v>Страхование транспорта и автогражданской ответственности</v>
          </cell>
        </row>
        <row r="161">
          <cell r="B161" t="str">
            <v>Прочие коммерческие расходы</v>
          </cell>
        </row>
        <row r="162">
          <cell r="B162" t="str">
            <v>Общехозяйственные расходы/Adimnistrative expenses</v>
          </cell>
        </row>
        <row r="163">
          <cell r="B163" t="str">
            <v>Расходы на оплату труда</v>
          </cell>
        </row>
        <row r="164">
          <cell r="B164" t="str">
            <v>Фонд оплаты труда АУП</v>
          </cell>
        </row>
        <row r="165">
          <cell r="B165" t="str">
            <v>Обязательные страховые взносы АУП</v>
          </cell>
        </row>
        <row r="166">
          <cell r="B166" t="str">
            <v>Расходы на персонал</v>
          </cell>
        </row>
        <row r="167">
          <cell r="B167" t="str">
            <v>Подбор, обучение, переподготовка, повышение квалификации АУП</v>
          </cell>
        </row>
        <row r="168">
          <cell r="B168" t="str">
            <v>Выплаты социального характера АУП</v>
          </cell>
        </row>
        <row r="169">
          <cell r="B169" t="str">
            <v>Добровольное медицинское страхование АУП</v>
          </cell>
        </row>
        <row r="170">
          <cell r="B170" t="str">
            <v>Расходы на выплаты Совету директоров</v>
          </cell>
        </row>
        <row r="171">
          <cell r="B171" t="str">
            <v>Расходы на корпоративные мероприятия АУП</v>
          </cell>
        </row>
        <row r="172">
          <cell r="B172" t="str">
            <v>Спецодежда и другие ср-ва индивидуальной защиты АУП</v>
          </cell>
        </row>
        <row r="173">
          <cell r="B173" t="str">
            <v>Прочие расходы на административно-управленческий персонал</v>
          </cell>
        </row>
        <row r="174">
          <cell r="B174" t="str">
            <v>Транспортные расходы</v>
          </cell>
        </row>
        <row r="175">
          <cell r="B175" t="str">
            <v>Транспортные услуги сторонних организаций в АУР</v>
          </cell>
        </row>
        <row r="176">
          <cell r="B176" t="str">
            <v>Транспортные услуги по доставке АУ персонала</v>
          </cell>
        </row>
        <row r="177">
          <cell r="B177" t="str">
            <v>ГСМ (бензин, диз.топливо, масла и пр.) в АУР</v>
          </cell>
        </row>
        <row r="178">
          <cell r="B178" t="str">
            <v>ГСМ (газ) в АУР</v>
          </cell>
        </row>
        <row r="179">
          <cell r="B179" t="str">
            <v>ТМЦ для ремонта автотранспорта в АУР</v>
          </cell>
        </row>
        <row r="180">
          <cell r="B180" t="str">
            <v>Услуги сторонних организаций по обслуживанию и ремонту автотранспорта в АУР</v>
          </cell>
        </row>
        <row r="181">
          <cell r="B181" t="str">
            <v>Регистрация транспортных средств в АУР</v>
          </cell>
        </row>
        <row r="182">
          <cell r="B182" t="str">
            <v>Страхование транспорта и автогражданской ответственности в АУР</v>
          </cell>
        </row>
        <row r="183">
          <cell r="B183" t="str">
            <v>Аренда</v>
          </cell>
        </row>
        <row r="184">
          <cell r="B184" t="str">
            <v>Аренда (лизинг) зданий, помещений общехозяйственного назначения</v>
          </cell>
        </row>
        <row r="185">
          <cell r="B185" t="str">
            <v>Аренда земли общехозяйственного назначения</v>
          </cell>
        </row>
        <row r="186">
          <cell r="B186" t="str">
            <v>Аренда (лизинг) прочего общехозяйственного имущества</v>
          </cell>
        </row>
        <row r="187">
          <cell r="B187" t="str">
            <v>Коммунальные расходы</v>
          </cell>
        </row>
        <row r="188">
          <cell r="B188" t="str">
            <v>Теплоэнергия общехозяйственная</v>
          </cell>
        </row>
        <row r="189">
          <cell r="B189" t="str">
            <v>Электроэнергия общехозяйственная</v>
          </cell>
        </row>
        <row r="190">
          <cell r="B190" t="str">
            <v>Водоснабжение и водоотведение общехозяйственные</v>
          </cell>
        </row>
        <row r="191">
          <cell r="B191" t="str">
            <v>Вывоз ТБО, мусора и снега, утилизация  отходов общехозяйственных</v>
          </cell>
        </row>
        <row r="192">
          <cell r="B192" t="str">
            <v>Охрана и безопасность</v>
          </cell>
        </row>
        <row r="193">
          <cell r="B193" t="str">
            <v>Охрана общехозяйственных объектов</v>
          </cell>
        </row>
        <row r="194">
          <cell r="B194" t="str">
            <v>Прочие общехозяйственные расходы на охрану и безопасность</v>
          </cell>
        </row>
        <row r="195">
          <cell r="B195" t="str">
            <v>Приобретение (до 40 тыс.руб.) и обслуживание ОС</v>
          </cell>
        </row>
        <row r="196">
          <cell r="B196" t="str">
            <v>Мебель и оборудование для офиса</v>
          </cell>
        </row>
        <row r="197">
          <cell r="B197" t="str">
            <v>Офисная и компьютерная техника</v>
          </cell>
        </row>
        <row r="198">
          <cell r="B198" t="str">
            <v>ТМЦ для обслуживания и ремонта офисной и компьютерной техники</v>
          </cell>
        </row>
        <row r="199">
          <cell r="B199" t="str">
            <v>Услуги по обслуживанию и ремонту офисной и компьютерной техники</v>
          </cell>
        </row>
        <row r="200">
          <cell r="B200" t="str">
            <v>Программное обеспечение приобретение, доработка и обслуживание</v>
          </cell>
        </row>
        <row r="201">
          <cell r="B201" t="str">
            <v>Текущий ремонт и обслуживание зданий и сооружений</v>
          </cell>
        </row>
        <row r="202">
          <cell r="B202" t="str">
            <v>ТМЦ для текущего обслуживания и ремонта зданий и сооружений</v>
          </cell>
        </row>
        <row r="203">
          <cell r="B203" t="str">
            <v>Услуги по текущему ремонту и обслуживанию зданий и сооружений</v>
          </cell>
        </row>
        <row r="204">
          <cell r="B204" t="str">
            <v>Капитальный ремонт зданий и сооружений</v>
          </cell>
        </row>
        <row r="205">
          <cell r="B205" t="str">
            <v>ТМЦ для капитального ремонта зданий и сооружений</v>
          </cell>
        </row>
        <row r="206">
          <cell r="B206" t="str">
            <v>Услуги по капитальному ремонту зданий и сооружений</v>
          </cell>
        </row>
        <row r="207">
          <cell r="B207" t="str">
            <v>Юридические, консультационные и информационные расходы</v>
          </cell>
        </row>
        <row r="208">
          <cell r="B208" t="str">
            <v>Аудиторские и консалтинговые услуги</v>
          </cell>
        </row>
        <row r="209">
          <cell r="B209" t="str">
            <v>Юридические услуги</v>
          </cell>
        </row>
        <row r="210">
          <cell r="B210" t="str">
            <v>Нотариальные услуги</v>
          </cell>
        </row>
        <row r="211">
          <cell r="B211" t="str">
            <v>Учредительные информационные и регистрационные расходы</v>
          </cell>
        </row>
        <row r="212">
          <cell r="B212" t="str">
            <v>Судебные издержки</v>
          </cell>
        </row>
        <row r="213">
          <cell r="B213" t="str">
            <v>Расходы на оценку и переоценку имущества</v>
          </cell>
        </row>
        <row r="214">
          <cell r="B214" t="str">
            <v>Информационно-правовые расходы</v>
          </cell>
        </row>
        <row r="215">
          <cell r="B215" t="str">
            <v>Подписные и информационные издания</v>
          </cell>
        </row>
        <row r="216">
          <cell r="B216" t="str">
            <v>Связь</v>
          </cell>
        </row>
        <row r="217">
          <cell r="B217" t="str">
            <v>Стационарная телефонная связь АУП</v>
          </cell>
        </row>
        <row r="218">
          <cell r="B218" t="str">
            <v>Интернет ( в т.ч. эл. отчетность) АУП</v>
          </cell>
        </row>
        <row r="219">
          <cell r="B219" t="str">
            <v>Мобильная связь АУП</v>
          </cell>
        </row>
        <row r="220">
          <cell r="B220" t="str">
            <v>Почтово-телеграфные и курьерские расходы</v>
          </cell>
        </row>
        <row r="221">
          <cell r="B221" t="str">
            <v>Прочие услуги связи АУП</v>
          </cell>
        </row>
        <row r="222">
          <cell r="B222" t="str">
            <v>Прочие административно-управленческие расходы</v>
          </cell>
        </row>
        <row r="223">
          <cell r="B223" t="str">
            <v>Банковские услуги</v>
          </cell>
        </row>
        <row r="224">
          <cell r="B224" t="str">
            <v>Расходы по ведению реестра акционеров</v>
          </cell>
        </row>
        <row r="225">
          <cell r="B225" t="str">
            <v>Страхование ОС и ТМЦ, деятельности</v>
          </cell>
        </row>
        <row r="226">
          <cell r="B226" t="str">
            <v>Пожарная безопасность общехозяйственного назначения</v>
          </cell>
        </row>
        <row r="227">
          <cell r="B227" t="str">
            <v>Командировочные расходы АУП</v>
          </cell>
        </row>
        <row r="228">
          <cell r="B228" t="str">
            <v>Представительские расходы</v>
          </cell>
        </row>
        <row r="229">
          <cell r="B229" t="str">
            <v>Реклама общехозяйственного назначения</v>
          </cell>
        </row>
        <row r="230">
          <cell r="B230" t="str">
            <v>Хозяйственные расходы АУП</v>
          </cell>
        </row>
        <row r="231">
          <cell r="B231" t="str">
            <v>Канцелярские расходы АУП</v>
          </cell>
        </row>
        <row r="232">
          <cell r="B232" t="str">
            <v>Штрафы и пени по контрактам, по административным нарушениям</v>
          </cell>
        </row>
        <row r="233">
          <cell r="B233" t="str">
            <v>Прочие общехозяйственные расходы</v>
          </cell>
        </row>
        <row r="234">
          <cell r="B234" t="str">
            <v>Налоги, в т.ч.</v>
          </cell>
        </row>
        <row r="235">
          <cell r="B235" t="str">
            <v>Налог на имущество</v>
          </cell>
        </row>
        <row r="236">
          <cell r="B236" t="str">
            <v>Земельный налог</v>
          </cell>
        </row>
        <row r="237">
          <cell r="B237" t="str">
            <v>Транспортный налог</v>
          </cell>
        </row>
        <row r="238">
          <cell r="B238" t="str">
            <v>Прочие налоги и сборы</v>
          </cell>
        </row>
        <row r="239">
          <cell r="B239" t="str">
            <v>Пени и штрафы по налогам</v>
          </cell>
        </row>
        <row r="240">
          <cell r="B240" t="str">
            <v>Операционная прибыль/EBITDA</v>
          </cell>
        </row>
        <row r="241">
          <cell r="B241" t="str">
            <v>Рентабельность по EBITDA/EBITDA margin, %</v>
          </cell>
        </row>
        <row r="242">
          <cell r="B242" t="str">
            <v>Прочие доходы/Other income</v>
          </cell>
        </row>
        <row r="243">
          <cell r="B243" t="str">
            <v>Реализация имущественных прав</v>
          </cell>
        </row>
        <row r="244">
          <cell r="B244" t="str">
            <v>Доходы от продажи внеоборотных активов</v>
          </cell>
        </row>
        <row r="245">
          <cell r="B245" t="str">
            <v>Доходы от продажи ТМЦ</v>
          </cell>
        </row>
        <row r="246">
          <cell r="B246" t="str">
            <v>Возмещение расходов</v>
          </cell>
        </row>
        <row r="247">
          <cell r="B247" t="str">
            <v>Прочие доходы</v>
          </cell>
        </row>
        <row r="248">
          <cell r="B248" t="str">
            <v>Прочие расходы/Other expenses</v>
          </cell>
        </row>
        <row r="249">
          <cell r="B249" t="str">
            <v>Расходы, связанные с продажей внеоборотных активов</v>
          </cell>
        </row>
        <row r="250">
          <cell r="B250" t="str">
            <v>Расходы, связанные с реализацией ТМЦ</v>
          </cell>
        </row>
        <row r="251">
          <cell r="B251" t="str">
            <v>Расходы на возмещение причиненного ущерба</v>
          </cell>
        </row>
        <row r="252">
          <cell r="B252" t="str">
            <v>Прочие расходы</v>
          </cell>
        </row>
        <row r="253">
          <cell r="B253" t="str">
            <v>Корректировки прошлых периодов</v>
          </cell>
        </row>
        <row r="254">
          <cell r="B254" t="str">
            <v>Корректировки выручки прошлых периодов</v>
          </cell>
        </row>
        <row r="255">
          <cell r="B255" t="str">
            <v>Корректировки расходов прошлых периодов</v>
          </cell>
        </row>
        <row r="256">
          <cell r="B256" t="str">
            <v>Дополненная EBITDA/Adjusted EBITDA</v>
          </cell>
        </row>
        <row r="257">
          <cell r="B257" t="str">
            <v>Рентабельность по дополненной EBITDA/Adjusted EBITDA margin, %</v>
          </cell>
        </row>
        <row r="258">
          <cell r="B258" t="str">
            <v>Расходы на финансирование</v>
          </cell>
        </row>
        <row r="259">
          <cell r="B259" t="str">
            <v>Проценты к получению</v>
          </cell>
        </row>
        <row r="260">
          <cell r="B260" t="str">
            <v>Проценты по кредитам к выплате</v>
          </cell>
        </row>
        <row r="261">
          <cell r="B261" t="str">
            <v>Проценты по займам к выплате</v>
          </cell>
        </row>
        <row r="262">
          <cell r="B262" t="str">
            <v>Амортизация</v>
          </cell>
        </row>
        <row r="263">
          <cell r="B263" t="str">
            <v>Амортизация производственных ОС</v>
          </cell>
        </row>
        <row r="264">
          <cell r="B264" t="str">
            <v>Амортизация непроизводственных ОС</v>
          </cell>
        </row>
        <row r="265">
          <cell r="B265" t="str">
            <v>Прибыль до уплаты налога на прибыль/EBT</v>
          </cell>
        </row>
        <row r="266">
          <cell r="B266" t="str">
            <v>Рентабельность по прибыли до уплаты налога на прибыль/EBT margin, %</v>
          </cell>
        </row>
        <row r="267">
          <cell r="B267" t="str">
            <v>Налог на прибыль</v>
          </cell>
        </row>
        <row r="268">
          <cell r="B268" t="str">
            <v>Чистая прибыль/NOPAT</v>
          </cell>
        </row>
        <row r="269">
          <cell r="B269" t="str">
            <v>Рентабельность по чистой прибыли/NOPAT margin, %</v>
          </cell>
        </row>
        <row r="270">
          <cell r="B270" t="str">
            <v>Чистая прибыль/NOPAT нарастающим итогом</v>
          </cell>
        </row>
        <row r="271">
          <cell r="B271" t="str">
            <v>Отложенное налоговое обязательство</v>
          </cell>
        </row>
        <row r="272">
          <cell r="B272" t="str">
            <v>Капитализация расходов на 08 счет</v>
          </cell>
        </row>
        <row r="273">
          <cell r="B273" t="str">
            <v>Расходы за счет чистой прибыли по БУ (84сч)</v>
          </cell>
        </row>
        <row r="274">
          <cell r="B274" t="str">
            <v>Чистая прибыль нарастающим итогом по БУ</v>
          </cell>
        </row>
      </sheetData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7"/>
  <sheetViews>
    <sheetView tabSelected="1" topLeftCell="A70" zoomScale="90" zoomScaleNormal="90" workbookViewId="0">
      <selection activeCell="H86" sqref="H86"/>
    </sheetView>
  </sheetViews>
  <sheetFormatPr defaultRowHeight="15"/>
  <cols>
    <col min="1" max="1" width="4.28515625" style="17" customWidth="1"/>
    <col min="2" max="2" width="8.42578125" style="1" customWidth="1"/>
    <col min="3" max="3" width="8.85546875" style="1" customWidth="1"/>
    <col min="4" max="4" width="10.85546875" style="1" customWidth="1"/>
    <col min="5" max="5" width="27.7109375" style="4" customWidth="1"/>
    <col min="6" max="6" width="38.28515625" style="2" customWidth="1"/>
    <col min="7" max="8" width="8.140625" customWidth="1"/>
    <col min="9" max="9" width="11.42578125" customWidth="1"/>
    <col min="10" max="10" width="13.140625" style="98" customWidth="1"/>
    <col min="11" max="11" width="18" style="1" customWidth="1"/>
    <col min="12" max="12" width="15.7109375" customWidth="1"/>
    <col min="13" max="14" width="14.28515625" customWidth="1"/>
    <col min="15" max="15" width="21.42578125" bestFit="1" customWidth="1"/>
    <col min="16" max="16" width="13" customWidth="1"/>
  </cols>
  <sheetData>
    <row r="1" spans="1:16" ht="21">
      <c r="A1" s="13" t="s">
        <v>106</v>
      </c>
      <c r="N1" s="2" t="s">
        <v>202</v>
      </c>
    </row>
    <row r="2" spans="1:16" ht="18.75">
      <c r="A2" s="14" t="s">
        <v>0</v>
      </c>
      <c r="K2" s="3"/>
      <c r="L2" s="4"/>
      <c r="M2" s="4"/>
      <c r="N2" s="4"/>
      <c r="P2" s="4"/>
    </row>
    <row r="3" spans="1:16">
      <c r="A3" s="15" t="s">
        <v>1</v>
      </c>
      <c r="K3" s="3"/>
      <c r="L3" s="4"/>
      <c r="M3" s="4"/>
      <c r="N3" s="4" t="s">
        <v>251</v>
      </c>
      <c r="O3" s="4"/>
      <c r="P3" s="4"/>
    </row>
    <row r="4" spans="1:16">
      <c r="A4" s="15" t="s">
        <v>107</v>
      </c>
      <c r="K4" s="3"/>
      <c r="L4" s="4"/>
      <c r="M4" s="4"/>
      <c r="N4" s="4" t="s">
        <v>278</v>
      </c>
      <c r="P4" s="4"/>
    </row>
    <row r="5" spans="1:16">
      <c r="A5" s="15" t="s">
        <v>28</v>
      </c>
      <c r="K5" s="3"/>
      <c r="L5" s="4"/>
      <c r="M5" s="4"/>
      <c r="N5" s="4" t="s">
        <v>252</v>
      </c>
      <c r="O5" s="4"/>
      <c r="P5" s="4"/>
    </row>
    <row r="6" spans="1:16">
      <c r="A6" s="15" t="s">
        <v>2</v>
      </c>
      <c r="N6" t="s">
        <v>279</v>
      </c>
    </row>
    <row r="7" spans="1:16">
      <c r="A7" s="15" t="s">
        <v>3</v>
      </c>
      <c r="N7" t="s">
        <v>253</v>
      </c>
    </row>
    <row r="8" spans="1:16">
      <c r="A8" s="15"/>
      <c r="F8" s="91"/>
    </row>
    <row r="9" spans="1:16">
      <c r="A9" s="112" t="s">
        <v>280</v>
      </c>
      <c r="F9" s="91"/>
    </row>
    <row r="11" spans="1:16" ht="15" customHeight="1">
      <c r="A11" s="187" t="s">
        <v>4</v>
      </c>
      <c r="B11" s="188" t="s">
        <v>5</v>
      </c>
      <c r="C11" s="188" t="s">
        <v>6</v>
      </c>
      <c r="D11" s="188" t="s">
        <v>81</v>
      </c>
      <c r="E11" s="190" t="s">
        <v>7</v>
      </c>
      <c r="F11" s="192" t="s">
        <v>8</v>
      </c>
      <c r="G11" s="186" t="s">
        <v>9</v>
      </c>
      <c r="H11" s="186"/>
      <c r="I11" s="186"/>
      <c r="J11" s="186"/>
      <c r="K11" s="186"/>
      <c r="L11" s="186"/>
      <c r="M11" s="186"/>
      <c r="N11" s="186"/>
      <c r="O11" s="186"/>
      <c r="P11" s="186"/>
    </row>
    <row r="12" spans="1:16" ht="24.75" customHeight="1">
      <c r="A12" s="181"/>
      <c r="B12" s="188"/>
      <c r="C12" s="188"/>
      <c r="D12" s="188"/>
      <c r="E12" s="190"/>
      <c r="F12" s="192"/>
      <c r="G12" s="194" t="s">
        <v>10</v>
      </c>
      <c r="H12" s="194"/>
      <c r="I12" s="190" t="s">
        <v>11</v>
      </c>
      <c r="J12" s="194" t="s">
        <v>12</v>
      </c>
      <c r="K12" s="194"/>
      <c r="L12" s="188" t="s">
        <v>13</v>
      </c>
      <c r="M12" s="194" t="s">
        <v>14</v>
      </c>
      <c r="N12" s="194"/>
      <c r="O12" s="188" t="s">
        <v>15</v>
      </c>
      <c r="P12" s="188" t="s">
        <v>16</v>
      </c>
    </row>
    <row r="13" spans="1:16" ht="105.75" thickBot="1">
      <c r="A13" s="182"/>
      <c r="B13" s="189"/>
      <c r="C13" s="189"/>
      <c r="D13" s="189"/>
      <c r="E13" s="191"/>
      <c r="F13" s="193"/>
      <c r="G13" s="10" t="s">
        <v>17</v>
      </c>
      <c r="H13" s="10" t="s">
        <v>18</v>
      </c>
      <c r="I13" s="191"/>
      <c r="J13" s="99" t="s">
        <v>19</v>
      </c>
      <c r="K13" s="10" t="s">
        <v>18</v>
      </c>
      <c r="L13" s="189"/>
      <c r="M13" s="12" t="s">
        <v>20</v>
      </c>
      <c r="N13" s="10" t="s">
        <v>21</v>
      </c>
      <c r="O13" s="189"/>
      <c r="P13" s="189"/>
    </row>
    <row r="14" spans="1:16" s="4" customFormat="1" ht="16.5" thickBot="1">
      <c r="A14" s="183" t="s">
        <v>80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5"/>
    </row>
    <row r="15" spans="1:16" s="4" customFormat="1" ht="30.75" thickBot="1">
      <c r="A15" s="111">
        <v>1</v>
      </c>
      <c r="B15" s="21" t="s">
        <v>89</v>
      </c>
      <c r="C15" s="22">
        <v>3141191</v>
      </c>
      <c r="D15" s="18" t="s">
        <v>63</v>
      </c>
      <c r="E15" s="19" t="s">
        <v>203</v>
      </c>
      <c r="F15" s="19" t="s">
        <v>26</v>
      </c>
      <c r="G15" s="22">
        <v>796</v>
      </c>
      <c r="H15" s="22" t="s">
        <v>35</v>
      </c>
      <c r="I15" s="22">
        <v>68</v>
      </c>
      <c r="J15" s="23" t="s">
        <v>23</v>
      </c>
      <c r="K15" s="22" t="s">
        <v>24</v>
      </c>
      <c r="L15" s="57">
        <v>238815</v>
      </c>
      <c r="M15" s="21" t="s">
        <v>80</v>
      </c>
      <c r="N15" s="58" t="s">
        <v>103</v>
      </c>
      <c r="O15" s="18" t="s">
        <v>36</v>
      </c>
      <c r="P15" s="18" t="s">
        <v>25</v>
      </c>
    </row>
    <row r="16" spans="1:16" s="4" customFormat="1" ht="45.75" thickBot="1">
      <c r="A16" s="53">
        <v>2</v>
      </c>
      <c r="B16" s="39" t="s">
        <v>204</v>
      </c>
      <c r="C16" s="39">
        <v>7111020</v>
      </c>
      <c r="D16" s="55" t="s">
        <v>63</v>
      </c>
      <c r="E16" s="38" t="s">
        <v>205</v>
      </c>
      <c r="F16" s="38" t="s">
        <v>206</v>
      </c>
      <c r="G16" s="39">
        <v>796</v>
      </c>
      <c r="H16" s="39" t="s">
        <v>35</v>
      </c>
      <c r="I16" s="39">
        <v>1</v>
      </c>
      <c r="J16" s="54" t="s">
        <v>23</v>
      </c>
      <c r="K16" s="39" t="s">
        <v>24</v>
      </c>
      <c r="L16" s="67">
        <v>925159</v>
      </c>
      <c r="M16" s="21" t="s">
        <v>80</v>
      </c>
      <c r="N16" s="58" t="s">
        <v>207</v>
      </c>
      <c r="O16" s="55" t="s">
        <v>54</v>
      </c>
      <c r="P16" s="55" t="s">
        <v>25</v>
      </c>
    </row>
    <row r="17" spans="1:16" s="4" customFormat="1" ht="30.75" thickBot="1">
      <c r="A17" s="97">
        <v>3</v>
      </c>
      <c r="B17" s="21" t="s">
        <v>177</v>
      </c>
      <c r="C17" s="22">
        <v>7424020</v>
      </c>
      <c r="D17" s="18" t="s">
        <v>61</v>
      </c>
      <c r="E17" s="38" t="s">
        <v>139</v>
      </c>
      <c r="F17" s="20" t="s">
        <v>26</v>
      </c>
      <c r="G17" s="55" t="s">
        <v>26</v>
      </c>
      <c r="H17" s="18" t="s">
        <v>26</v>
      </c>
      <c r="I17" s="18" t="s">
        <v>26</v>
      </c>
      <c r="J17" s="101" t="s">
        <v>23</v>
      </c>
      <c r="K17" s="22" t="s">
        <v>24</v>
      </c>
      <c r="L17" s="40">
        <v>1300000</v>
      </c>
      <c r="M17" s="21" t="s">
        <v>80</v>
      </c>
      <c r="N17" s="21" t="s">
        <v>103</v>
      </c>
      <c r="O17" s="18" t="s">
        <v>54</v>
      </c>
      <c r="P17" s="18" t="s">
        <v>25</v>
      </c>
    </row>
    <row r="18" spans="1:16" s="4" customFormat="1" ht="60.75" thickBot="1">
      <c r="A18" s="97">
        <v>4</v>
      </c>
      <c r="B18" s="21" t="s">
        <v>147</v>
      </c>
      <c r="C18" s="18" t="s">
        <v>146</v>
      </c>
      <c r="D18" s="18" t="s">
        <v>142</v>
      </c>
      <c r="E18" s="38" t="s">
        <v>145</v>
      </c>
      <c r="F18" s="20" t="s">
        <v>26</v>
      </c>
      <c r="G18" s="55" t="s">
        <v>26</v>
      </c>
      <c r="H18" s="18" t="s">
        <v>26</v>
      </c>
      <c r="I18" s="18" t="s">
        <v>26</v>
      </c>
      <c r="J18" s="101" t="s">
        <v>23</v>
      </c>
      <c r="K18" s="22" t="s">
        <v>24</v>
      </c>
      <c r="L18" s="40">
        <v>27200000</v>
      </c>
      <c r="M18" s="21" t="s">
        <v>80</v>
      </c>
      <c r="N18" s="21" t="s">
        <v>26</v>
      </c>
      <c r="O18" s="18" t="s">
        <v>54</v>
      </c>
      <c r="P18" s="18" t="s">
        <v>25</v>
      </c>
    </row>
    <row r="19" spans="1:16" s="4" customFormat="1" ht="60.75" thickBot="1">
      <c r="A19" s="97">
        <v>5</v>
      </c>
      <c r="B19" s="21" t="s">
        <v>147</v>
      </c>
      <c r="C19" s="18" t="s">
        <v>146</v>
      </c>
      <c r="D19" s="18" t="s">
        <v>142</v>
      </c>
      <c r="E19" s="38" t="s">
        <v>145</v>
      </c>
      <c r="F19" s="20" t="s">
        <v>26</v>
      </c>
      <c r="G19" s="55" t="s">
        <v>26</v>
      </c>
      <c r="H19" s="18" t="s">
        <v>26</v>
      </c>
      <c r="I19" s="18" t="s">
        <v>26</v>
      </c>
      <c r="J19" s="101" t="s">
        <v>23</v>
      </c>
      <c r="K19" s="22" t="s">
        <v>24</v>
      </c>
      <c r="L19" s="40">
        <v>4800000</v>
      </c>
      <c r="M19" s="21" t="s">
        <v>80</v>
      </c>
      <c r="N19" s="21" t="s">
        <v>26</v>
      </c>
      <c r="O19" s="18" t="s">
        <v>54</v>
      </c>
      <c r="P19" s="18" t="s">
        <v>25</v>
      </c>
    </row>
    <row r="20" spans="1:16" s="4" customFormat="1" ht="30.75" thickBot="1">
      <c r="A20" s="97">
        <v>6</v>
      </c>
      <c r="B20" s="21" t="s">
        <v>178</v>
      </c>
      <c r="C20" s="22">
        <v>2219125</v>
      </c>
      <c r="D20" s="18" t="s">
        <v>59</v>
      </c>
      <c r="E20" s="38" t="s">
        <v>152</v>
      </c>
      <c r="F20" s="20" t="s">
        <v>26</v>
      </c>
      <c r="G20" s="39">
        <v>796</v>
      </c>
      <c r="H20" s="22" t="s">
        <v>35</v>
      </c>
      <c r="I20" s="18" t="s">
        <v>26</v>
      </c>
      <c r="J20" s="101" t="s">
        <v>23</v>
      </c>
      <c r="K20" s="22" t="s">
        <v>24</v>
      </c>
      <c r="L20" s="40">
        <v>4872000</v>
      </c>
      <c r="M20" s="21" t="s">
        <v>80</v>
      </c>
      <c r="N20" s="21" t="s">
        <v>103</v>
      </c>
      <c r="O20" s="18" t="s">
        <v>54</v>
      </c>
      <c r="P20" s="18" t="s">
        <v>25</v>
      </c>
    </row>
    <row r="21" spans="1:16" s="4" customFormat="1" ht="30.75" thickBot="1">
      <c r="A21" s="97">
        <v>7</v>
      </c>
      <c r="B21" s="21" t="s">
        <v>179</v>
      </c>
      <c r="C21" s="18" t="s">
        <v>180</v>
      </c>
      <c r="D21" s="18" t="s">
        <v>104</v>
      </c>
      <c r="E21" s="38" t="s">
        <v>155</v>
      </c>
      <c r="F21" s="20" t="s">
        <v>26</v>
      </c>
      <c r="G21" s="39">
        <v>796</v>
      </c>
      <c r="H21" s="22" t="s">
        <v>35</v>
      </c>
      <c r="I21" s="18" t="s">
        <v>26</v>
      </c>
      <c r="J21" s="101" t="s">
        <v>23</v>
      </c>
      <c r="K21" s="22" t="s">
        <v>24</v>
      </c>
      <c r="L21" s="40">
        <v>500000</v>
      </c>
      <c r="M21" s="21" t="s">
        <v>80</v>
      </c>
      <c r="N21" s="21" t="s">
        <v>103</v>
      </c>
      <c r="O21" s="18" t="s">
        <v>54</v>
      </c>
      <c r="P21" s="18" t="s">
        <v>25</v>
      </c>
    </row>
    <row r="22" spans="1:16" s="4" customFormat="1" ht="30.75" thickBot="1">
      <c r="A22" s="97">
        <v>8</v>
      </c>
      <c r="B22" s="21" t="s">
        <v>181</v>
      </c>
      <c r="C22" s="22">
        <v>7010020</v>
      </c>
      <c r="D22" s="18" t="s">
        <v>164</v>
      </c>
      <c r="E22" s="38" t="s">
        <v>167</v>
      </c>
      <c r="F22" s="20" t="s">
        <v>168</v>
      </c>
      <c r="G22" s="55" t="s">
        <v>26</v>
      </c>
      <c r="H22" s="18" t="s">
        <v>26</v>
      </c>
      <c r="I22" s="18" t="s">
        <v>26</v>
      </c>
      <c r="J22" s="101" t="s">
        <v>23</v>
      </c>
      <c r="K22" s="22" t="s">
        <v>24</v>
      </c>
      <c r="L22" s="40">
        <f>47500*11</f>
        <v>522500</v>
      </c>
      <c r="M22" s="21" t="s">
        <v>80</v>
      </c>
      <c r="N22" s="21" t="s">
        <v>103</v>
      </c>
      <c r="O22" s="18" t="s">
        <v>54</v>
      </c>
      <c r="P22" s="18" t="s">
        <v>25</v>
      </c>
    </row>
    <row r="23" spans="1:16" s="4" customFormat="1" ht="15.75" thickBot="1">
      <c r="A23" s="97">
        <v>9</v>
      </c>
      <c r="B23" s="21" t="s">
        <v>38</v>
      </c>
      <c r="C23" s="22">
        <v>2912280</v>
      </c>
      <c r="D23" s="18" t="s">
        <v>58</v>
      </c>
      <c r="E23" s="38" t="s">
        <v>169</v>
      </c>
      <c r="F23" s="20" t="s">
        <v>170</v>
      </c>
      <c r="G23" s="39">
        <v>796</v>
      </c>
      <c r="H23" s="22" t="s">
        <v>35</v>
      </c>
      <c r="I23" s="22">
        <v>1</v>
      </c>
      <c r="J23" s="101" t="s">
        <v>23</v>
      </c>
      <c r="K23" s="22" t="s">
        <v>24</v>
      </c>
      <c r="L23" s="40">
        <v>340000</v>
      </c>
      <c r="M23" s="21" t="s">
        <v>80</v>
      </c>
      <c r="N23" s="21" t="s">
        <v>114</v>
      </c>
      <c r="O23" s="18" t="s">
        <v>54</v>
      </c>
      <c r="P23" s="18" t="s">
        <v>25</v>
      </c>
    </row>
    <row r="24" spans="1:16" s="4" customFormat="1" ht="15.75" thickBot="1">
      <c r="A24" s="97">
        <v>10</v>
      </c>
      <c r="B24" s="21" t="s">
        <v>197</v>
      </c>
      <c r="C24" s="22">
        <v>2219140</v>
      </c>
      <c r="D24" s="18" t="s">
        <v>175</v>
      </c>
      <c r="E24" s="38" t="s">
        <v>176</v>
      </c>
      <c r="F24" s="20" t="s">
        <v>26</v>
      </c>
      <c r="G24" s="39">
        <v>796</v>
      </c>
      <c r="H24" s="22" t="s">
        <v>35</v>
      </c>
      <c r="I24" s="18" t="s">
        <v>26</v>
      </c>
      <c r="J24" s="101" t="s">
        <v>23</v>
      </c>
      <c r="K24" s="22" t="s">
        <v>24</v>
      </c>
      <c r="L24" s="40">
        <v>600000</v>
      </c>
      <c r="M24" s="21" t="s">
        <v>80</v>
      </c>
      <c r="N24" s="21" t="s">
        <v>103</v>
      </c>
      <c r="O24" s="18" t="s">
        <v>54</v>
      </c>
      <c r="P24" s="18" t="s">
        <v>25</v>
      </c>
    </row>
    <row r="25" spans="1:16" s="4" customFormat="1" ht="15.75" thickBot="1">
      <c r="A25" s="97">
        <v>11</v>
      </c>
      <c r="B25" s="21" t="s">
        <v>193</v>
      </c>
      <c r="C25" s="22">
        <v>1520010</v>
      </c>
      <c r="D25" s="18" t="s">
        <v>64</v>
      </c>
      <c r="E25" s="38" t="s">
        <v>182</v>
      </c>
      <c r="F25" s="20" t="s">
        <v>26</v>
      </c>
      <c r="G25" s="39">
        <v>796</v>
      </c>
      <c r="H25" s="22" t="s">
        <v>35</v>
      </c>
      <c r="I25" s="18" t="s">
        <v>26</v>
      </c>
      <c r="J25" s="101" t="s">
        <v>23</v>
      </c>
      <c r="K25" s="22" t="s">
        <v>24</v>
      </c>
      <c r="L25" s="40">
        <v>127680</v>
      </c>
      <c r="M25" s="21" t="s">
        <v>80</v>
      </c>
      <c r="N25" s="21" t="s">
        <v>103</v>
      </c>
      <c r="O25" s="18" t="s">
        <v>54</v>
      </c>
      <c r="P25" s="18" t="s">
        <v>25</v>
      </c>
    </row>
    <row r="26" spans="1:16" s="4" customFormat="1" ht="45.75" thickBot="1">
      <c r="A26" s="97">
        <v>12</v>
      </c>
      <c r="B26" s="21" t="s">
        <v>187</v>
      </c>
      <c r="C26" s="22">
        <v>5262710</v>
      </c>
      <c r="D26" s="18" t="s">
        <v>183</v>
      </c>
      <c r="E26" s="38" t="s">
        <v>184</v>
      </c>
      <c r="F26" s="20" t="s">
        <v>26</v>
      </c>
      <c r="G26" s="55" t="s">
        <v>26</v>
      </c>
      <c r="H26" s="18" t="s">
        <v>26</v>
      </c>
      <c r="I26" s="18" t="s">
        <v>26</v>
      </c>
      <c r="J26" s="101" t="s">
        <v>23</v>
      </c>
      <c r="K26" s="22" t="s">
        <v>24</v>
      </c>
      <c r="L26" s="40">
        <v>180000</v>
      </c>
      <c r="M26" s="21" t="s">
        <v>80</v>
      </c>
      <c r="N26" s="21" t="s">
        <v>103</v>
      </c>
      <c r="O26" s="18" t="s">
        <v>54</v>
      </c>
      <c r="P26" s="18" t="s">
        <v>25</v>
      </c>
    </row>
    <row r="27" spans="1:16" s="4" customFormat="1" ht="15.75" thickBot="1">
      <c r="A27" s="97">
        <v>13</v>
      </c>
      <c r="B27" s="21" t="s">
        <v>190</v>
      </c>
      <c r="C27" s="22">
        <v>3611000</v>
      </c>
      <c r="D27" s="18" t="s">
        <v>59</v>
      </c>
      <c r="E27" s="38" t="s">
        <v>191</v>
      </c>
      <c r="F27" s="20" t="s">
        <v>26</v>
      </c>
      <c r="G27" s="39">
        <v>796</v>
      </c>
      <c r="H27" s="22" t="s">
        <v>35</v>
      </c>
      <c r="I27" s="18" t="s">
        <v>26</v>
      </c>
      <c r="J27" s="101" t="s">
        <v>23</v>
      </c>
      <c r="K27" s="22" t="s">
        <v>24</v>
      </c>
      <c r="L27" s="40">
        <v>500000</v>
      </c>
      <c r="M27" s="21" t="s">
        <v>80</v>
      </c>
      <c r="N27" s="21" t="s">
        <v>103</v>
      </c>
      <c r="O27" s="18" t="s">
        <v>54</v>
      </c>
      <c r="P27" s="18" t="s">
        <v>25</v>
      </c>
    </row>
    <row r="28" spans="1:16" s="4" customFormat="1" ht="16.5" thickBot="1">
      <c r="A28" s="183" t="s">
        <v>76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5"/>
    </row>
    <row r="29" spans="1:16" s="4" customFormat="1">
      <c r="A29" s="180">
        <v>14</v>
      </c>
      <c r="B29" s="22"/>
      <c r="C29" s="22"/>
      <c r="D29" s="18" t="s">
        <v>64</v>
      </c>
      <c r="E29" s="41" t="s">
        <v>85</v>
      </c>
      <c r="F29" s="85"/>
      <c r="G29" s="42">
        <v>796</v>
      </c>
      <c r="H29" s="43" t="s">
        <v>35</v>
      </c>
      <c r="I29" s="46" t="s">
        <v>26</v>
      </c>
      <c r="J29" s="102" t="s">
        <v>23</v>
      </c>
      <c r="K29" s="43" t="s">
        <v>24</v>
      </c>
      <c r="L29" s="44">
        <f>SUM(L30:L32)</f>
        <v>1935000</v>
      </c>
      <c r="M29" s="45" t="s">
        <v>76</v>
      </c>
      <c r="N29" s="45" t="s">
        <v>103</v>
      </c>
      <c r="O29" s="46" t="s">
        <v>36</v>
      </c>
      <c r="P29" s="46" t="s">
        <v>25</v>
      </c>
    </row>
    <row r="30" spans="1:16" s="4" customFormat="1" ht="65.25" customHeight="1">
      <c r="A30" s="181"/>
      <c r="B30" s="25" t="s">
        <v>82</v>
      </c>
      <c r="C30" s="25">
        <v>1816000</v>
      </c>
      <c r="D30" s="26" t="s">
        <v>64</v>
      </c>
      <c r="E30" s="47" t="s">
        <v>86</v>
      </c>
      <c r="F30" s="86" t="s">
        <v>135</v>
      </c>
      <c r="G30" s="48">
        <v>796</v>
      </c>
      <c r="H30" s="51" t="s">
        <v>35</v>
      </c>
      <c r="I30" s="51" t="s">
        <v>26</v>
      </c>
      <c r="J30" s="103" t="s">
        <v>23</v>
      </c>
      <c r="K30" s="48" t="s">
        <v>24</v>
      </c>
      <c r="L30" s="49">
        <v>1448000</v>
      </c>
      <c r="M30" s="50" t="s">
        <v>76</v>
      </c>
      <c r="N30" s="50" t="s">
        <v>103</v>
      </c>
      <c r="O30" s="51" t="s">
        <v>36</v>
      </c>
      <c r="P30" s="51" t="s">
        <v>25</v>
      </c>
    </row>
    <row r="31" spans="1:16" s="4" customFormat="1" ht="45">
      <c r="A31" s="181"/>
      <c r="B31" s="25" t="s">
        <v>83</v>
      </c>
      <c r="C31" s="25">
        <v>1816000</v>
      </c>
      <c r="D31" s="26" t="s">
        <v>201</v>
      </c>
      <c r="E31" s="87" t="s">
        <v>87</v>
      </c>
      <c r="F31" s="88" t="s">
        <v>134</v>
      </c>
      <c r="G31" s="48">
        <v>796</v>
      </c>
      <c r="H31" s="51" t="s">
        <v>35</v>
      </c>
      <c r="I31" s="114" t="s">
        <v>26</v>
      </c>
      <c r="J31" s="104" t="s">
        <v>23</v>
      </c>
      <c r="K31" s="42" t="s">
        <v>24</v>
      </c>
      <c r="L31" s="89">
        <v>217000</v>
      </c>
      <c r="M31" s="90" t="s">
        <v>76</v>
      </c>
      <c r="N31" s="90" t="s">
        <v>103</v>
      </c>
      <c r="O31" s="114" t="s">
        <v>36</v>
      </c>
      <c r="P31" s="114" t="s">
        <v>25</v>
      </c>
    </row>
    <row r="32" spans="1:16" s="4" customFormat="1" ht="39.75" thickBot="1">
      <c r="A32" s="181"/>
      <c r="B32" s="30" t="s">
        <v>84</v>
      </c>
      <c r="C32" s="30">
        <v>1920000</v>
      </c>
      <c r="D32" s="31" t="s">
        <v>64</v>
      </c>
      <c r="E32" s="27" t="s">
        <v>88</v>
      </c>
      <c r="F32" s="84" t="s">
        <v>133</v>
      </c>
      <c r="G32" s="48">
        <v>796</v>
      </c>
      <c r="H32" s="51" t="s">
        <v>35</v>
      </c>
      <c r="I32" s="26" t="s">
        <v>26</v>
      </c>
      <c r="J32" s="105" t="s">
        <v>23</v>
      </c>
      <c r="K32" s="25" t="s">
        <v>24</v>
      </c>
      <c r="L32" s="29">
        <v>270000</v>
      </c>
      <c r="M32" s="28" t="s">
        <v>76</v>
      </c>
      <c r="N32" s="28" t="s">
        <v>103</v>
      </c>
      <c r="O32" s="26" t="s">
        <v>36</v>
      </c>
      <c r="P32" s="26" t="s">
        <v>25</v>
      </c>
    </row>
    <row r="33" spans="1:16" s="4" customFormat="1" ht="30.75" thickBot="1">
      <c r="A33" s="113">
        <v>15</v>
      </c>
      <c r="B33" s="39" t="s">
        <v>136</v>
      </c>
      <c r="C33" s="39">
        <v>2519723</v>
      </c>
      <c r="D33" s="18" t="s">
        <v>138</v>
      </c>
      <c r="E33" s="38" t="s">
        <v>137</v>
      </c>
      <c r="F33" s="38" t="s">
        <v>26</v>
      </c>
      <c r="G33" s="55" t="s">
        <v>50</v>
      </c>
      <c r="H33" s="55" t="s">
        <v>51</v>
      </c>
      <c r="I33" s="39">
        <v>31200</v>
      </c>
      <c r="J33" s="100" t="s">
        <v>23</v>
      </c>
      <c r="K33" s="39" t="s">
        <v>24</v>
      </c>
      <c r="L33" s="57">
        <v>1031680</v>
      </c>
      <c r="M33" s="58" t="s">
        <v>76</v>
      </c>
      <c r="N33" s="58" t="s">
        <v>103</v>
      </c>
      <c r="O33" s="55" t="s">
        <v>36</v>
      </c>
      <c r="P33" s="55" t="s">
        <v>25</v>
      </c>
    </row>
    <row r="34" spans="1:16" s="4" customFormat="1" ht="15.75" thickBot="1">
      <c r="A34" s="53">
        <v>16</v>
      </c>
      <c r="B34" s="55" t="s">
        <v>78</v>
      </c>
      <c r="C34" s="39">
        <v>2521361</v>
      </c>
      <c r="D34" s="55" t="s">
        <v>58</v>
      </c>
      <c r="E34" s="38" t="s">
        <v>48</v>
      </c>
      <c r="F34" s="66" t="s">
        <v>26</v>
      </c>
      <c r="G34" s="39">
        <v>166</v>
      </c>
      <c r="H34" s="39" t="s">
        <v>46</v>
      </c>
      <c r="I34" s="39">
        <v>485</v>
      </c>
      <c r="J34" s="100" t="s">
        <v>23</v>
      </c>
      <c r="K34" s="39" t="s">
        <v>24</v>
      </c>
      <c r="L34" s="68">
        <v>446316.6</v>
      </c>
      <c r="M34" s="58" t="s">
        <v>76</v>
      </c>
      <c r="N34" s="58" t="s">
        <v>103</v>
      </c>
      <c r="O34" s="55" t="s">
        <v>36</v>
      </c>
      <c r="P34" s="55" t="s">
        <v>25</v>
      </c>
    </row>
    <row r="35" spans="1:16" s="4" customFormat="1" ht="30.75" thickBot="1">
      <c r="A35" s="113">
        <v>17</v>
      </c>
      <c r="B35" s="21" t="s">
        <v>38</v>
      </c>
      <c r="C35" s="22">
        <v>2912384</v>
      </c>
      <c r="D35" s="18" t="s">
        <v>156</v>
      </c>
      <c r="E35" s="38" t="s">
        <v>157</v>
      </c>
      <c r="F35" s="20" t="s">
        <v>158</v>
      </c>
      <c r="G35" s="39">
        <v>796</v>
      </c>
      <c r="H35" s="22" t="s">
        <v>35</v>
      </c>
      <c r="I35" s="18">
        <v>4413</v>
      </c>
      <c r="J35" s="101" t="s">
        <v>23</v>
      </c>
      <c r="K35" s="22" t="s">
        <v>24</v>
      </c>
      <c r="L35" s="40">
        <v>480000</v>
      </c>
      <c r="M35" s="21" t="s">
        <v>76</v>
      </c>
      <c r="N35" s="21" t="s">
        <v>103</v>
      </c>
      <c r="O35" s="18" t="s">
        <v>36</v>
      </c>
      <c r="P35" s="18" t="s">
        <v>25</v>
      </c>
    </row>
    <row r="36" spans="1:16" s="4" customFormat="1" ht="30.75" thickBot="1">
      <c r="A36" s="113">
        <v>18</v>
      </c>
      <c r="B36" s="58" t="s">
        <v>38</v>
      </c>
      <c r="C36" s="115">
        <v>2916414</v>
      </c>
      <c r="D36" s="18" t="s">
        <v>58</v>
      </c>
      <c r="E36" s="38" t="s">
        <v>159</v>
      </c>
      <c r="F36" s="20" t="s">
        <v>160</v>
      </c>
      <c r="G36" s="39">
        <v>796</v>
      </c>
      <c r="H36" s="22" t="s">
        <v>35</v>
      </c>
      <c r="I36" s="18">
        <v>101</v>
      </c>
      <c r="J36" s="101" t="s">
        <v>23</v>
      </c>
      <c r="K36" s="22" t="s">
        <v>24</v>
      </c>
      <c r="L36" s="40">
        <v>425000</v>
      </c>
      <c r="M36" s="21" t="s">
        <v>76</v>
      </c>
      <c r="N36" s="21" t="s">
        <v>103</v>
      </c>
      <c r="O36" s="18" t="s">
        <v>36</v>
      </c>
      <c r="P36" s="18" t="s">
        <v>25</v>
      </c>
    </row>
    <row r="37" spans="1:16" s="4" customFormat="1" ht="15.75" thickBot="1">
      <c r="A37" s="113">
        <v>19</v>
      </c>
      <c r="B37" s="26" t="s">
        <v>43</v>
      </c>
      <c r="C37" s="55">
        <v>2714000</v>
      </c>
      <c r="D37" s="18" t="s">
        <v>58</v>
      </c>
      <c r="E37" s="38" t="s">
        <v>162</v>
      </c>
      <c r="F37" s="20" t="s">
        <v>163</v>
      </c>
      <c r="G37" s="39">
        <v>796</v>
      </c>
      <c r="H37" s="22" t="s">
        <v>35</v>
      </c>
      <c r="I37" s="22">
        <v>48430</v>
      </c>
      <c r="J37" s="101" t="s">
        <v>23</v>
      </c>
      <c r="K37" s="22" t="s">
        <v>24</v>
      </c>
      <c r="L37" s="40">
        <v>400000</v>
      </c>
      <c r="M37" s="21" t="s">
        <v>76</v>
      </c>
      <c r="N37" s="21" t="s">
        <v>103</v>
      </c>
      <c r="O37" s="18" t="s">
        <v>36</v>
      </c>
      <c r="P37" s="18" t="s">
        <v>25</v>
      </c>
    </row>
    <row r="38" spans="1:16" s="4" customFormat="1" ht="60.75" thickBot="1">
      <c r="A38" s="113">
        <v>20</v>
      </c>
      <c r="B38" s="21" t="s">
        <v>188</v>
      </c>
      <c r="C38" s="22">
        <v>6322000</v>
      </c>
      <c r="D38" s="18" t="s">
        <v>183</v>
      </c>
      <c r="E38" s="38" t="s">
        <v>185</v>
      </c>
      <c r="F38" s="20" t="s">
        <v>26</v>
      </c>
      <c r="G38" s="55" t="s">
        <v>26</v>
      </c>
      <c r="H38" s="18" t="s">
        <v>26</v>
      </c>
      <c r="I38" s="18" t="s">
        <v>26</v>
      </c>
      <c r="J38" s="101" t="s">
        <v>23</v>
      </c>
      <c r="K38" s="22" t="s">
        <v>24</v>
      </c>
      <c r="L38" s="40">
        <v>144000</v>
      </c>
      <c r="M38" s="21" t="s">
        <v>76</v>
      </c>
      <c r="N38" s="21" t="s">
        <v>103</v>
      </c>
      <c r="O38" s="18" t="s">
        <v>54</v>
      </c>
      <c r="P38" s="18" t="s">
        <v>25</v>
      </c>
    </row>
    <row r="39" spans="1:16" s="4" customFormat="1" ht="60.75" thickBot="1">
      <c r="A39" s="53">
        <v>21</v>
      </c>
      <c r="B39" s="55" t="s">
        <v>128</v>
      </c>
      <c r="C39" s="55" t="s">
        <v>129</v>
      </c>
      <c r="D39" s="55" t="s">
        <v>130</v>
      </c>
      <c r="E39" s="80" t="s">
        <v>131</v>
      </c>
      <c r="F39" s="81" t="s">
        <v>132</v>
      </c>
      <c r="G39" s="39">
        <v>796</v>
      </c>
      <c r="H39" s="39" t="s">
        <v>35</v>
      </c>
      <c r="I39" s="55" t="s">
        <v>26</v>
      </c>
      <c r="J39" s="100" t="s">
        <v>23</v>
      </c>
      <c r="K39" s="39" t="s">
        <v>24</v>
      </c>
      <c r="L39" s="57">
        <v>400000</v>
      </c>
      <c r="M39" s="58" t="s">
        <v>76</v>
      </c>
      <c r="N39" s="58" t="s">
        <v>103</v>
      </c>
      <c r="O39" s="55" t="s">
        <v>36</v>
      </c>
      <c r="P39" s="55" t="s">
        <v>25</v>
      </c>
    </row>
    <row r="40" spans="1:16" s="4" customFormat="1" ht="60.75" thickBot="1">
      <c r="A40" s="53">
        <v>22</v>
      </c>
      <c r="B40" s="39" t="s">
        <v>29</v>
      </c>
      <c r="C40" s="39">
        <v>6613000</v>
      </c>
      <c r="D40" s="55" t="s">
        <v>58</v>
      </c>
      <c r="E40" s="38" t="s">
        <v>74</v>
      </c>
      <c r="F40" s="66" t="s">
        <v>26</v>
      </c>
      <c r="G40" s="39" t="s">
        <v>26</v>
      </c>
      <c r="H40" s="39" t="s">
        <v>26</v>
      </c>
      <c r="I40" s="39" t="s">
        <v>26</v>
      </c>
      <c r="J40" s="100" t="s">
        <v>23</v>
      </c>
      <c r="K40" s="39" t="s">
        <v>24</v>
      </c>
      <c r="L40" s="57">
        <v>538000</v>
      </c>
      <c r="M40" s="58" t="s">
        <v>76</v>
      </c>
      <c r="N40" s="58" t="s">
        <v>115</v>
      </c>
      <c r="O40" s="55" t="s">
        <v>27</v>
      </c>
      <c r="P40" s="39" t="s">
        <v>25</v>
      </c>
    </row>
    <row r="41" spans="1:16" s="4" customFormat="1" ht="45.75" thickBot="1">
      <c r="A41" s="53">
        <v>23</v>
      </c>
      <c r="B41" s="39" t="s">
        <v>204</v>
      </c>
      <c r="C41" s="39">
        <v>7111020</v>
      </c>
      <c r="D41" s="55" t="s">
        <v>63</v>
      </c>
      <c r="E41" s="38" t="s">
        <v>205</v>
      </c>
      <c r="F41" s="38" t="s">
        <v>210</v>
      </c>
      <c r="G41" s="39">
        <v>796</v>
      </c>
      <c r="H41" s="39" t="s">
        <v>35</v>
      </c>
      <c r="I41" s="39">
        <v>1</v>
      </c>
      <c r="J41" s="54" t="s">
        <v>23</v>
      </c>
      <c r="K41" s="39" t="s">
        <v>24</v>
      </c>
      <c r="L41" s="67">
        <v>1378044.5</v>
      </c>
      <c r="M41" s="58" t="s">
        <v>76</v>
      </c>
      <c r="N41" s="58" t="s">
        <v>208</v>
      </c>
      <c r="O41" s="55" t="s">
        <v>36</v>
      </c>
      <c r="P41" s="55" t="s">
        <v>25</v>
      </c>
    </row>
    <row r="42" spans="1:16" s="4" customFormat="1" ht="65.25" thickBot="1">
      <c r="A42" s="53">
        <v>24</v>
      </c>
      <c r="B42" s="55" t="s">
        <v>94</v>
      </c>
      <c r="C42" s="55">
        <v>7290000</v>
      </c>
      <c r="D42" s="55" t="s">
        <v>104</v>
      </c>
      <c r="E42" s="38" t="s">
        <v>121</v>
      </c>
      <c r="F42" s="66" t="s">
        <v>93</v>
      </c>
      <c r="G42" s="55" t="s">
        <v>26</v>
      </c>
      <c r="H42" s="55" t="s">
        <v>26</v>
      </c>
      <c r="I42" s="55" t="s">
        <v>26</v>
      </c>
      <c r="J42" s="106" t="s">
        <v>23</v>
      </c>
      <c r="K42" s="55" t="s">
        <v>24</v>
      </c>
      <c r="L42" s="67">
        <v>500000</v>
      </c>
      <c r="M42" s="58" t="s">
        <v>76</v>
      </c>
      <c r="N42" s="58" t="s">
        <v>122</v>
      </c>
      <c r="O42" s="55" t="s">
        <v>36</v>
      </c>
      <c r="P42" s="55" t="s">
        <v>25</v>
      </c>
    </row>
    <row r="43" spans="1:16" s="4" customFormat="1" ht="75.75" thickBot="1">
      <c r="A43" s="53">
        <v>25</v>
      </c>
      <c r="B43" s="55" t="s">
        <v>213</v>
      </c>
      <c r="C43" s="55">
        <v>6022010</v>
      </c>
      <c r="D43" s="55" t="s">
        <v>214</v>
      </c>
      <c r="E43" s="38" t="s">
        <v>220</v>
      </c>
      <c r="F43" s="66" t="s">
        <v>26</v>
      </c>
      <c r="G43" s="55" t="s">
        <v>26</v>
      </c>
      <c r="H43" s="55" t="s">
        <v>26</v>
      </c>
      <c r="I43" s="55" t="s">
        <v>26</v>
      </c>
      <c r="J43" s="106" t="s">
        <v>23</v>
      </c>
      <c r="K43" s="55" t="s">
        <v>24</v>
      </c>
      <c r="L43" s="67">
        <v>7100000</v>
      </c>
      <c r="M43" s="58" t="s">
        <v>76</v>
      </c>
      <c r="N43" s="58" t="s">
        <v>103</v>
      </c>
      <c r="O43" s="55" t="s">
        <v>144</v>
      </c>
      <c r="P43" s="55" t="s">
        <v>25</v>
      </c>
    </row>
    <row r="44" spans="1:16" s="4" customFormat="1" ht="15.75" thickBot="1">
      <c r="A44" s="53">
        <v>26</v>
      </c>
      <c r="B44" s="54" t="s">
        <v>39</v>
      </c>
      <c r="C44" s="39">
        <v>2924694</v>
      </c>
      <c r="D44" s="55" t="s">
        <v>62</v>
      </c>
      <c r="E44" s="38" t="s">
        <v>40</v>
      </c>
      <c r="F44" s="66" t="s">
        <v>26</v>
      </c>
      <c r="G44" s="39">
        <v>796</v>
      </c>
      <c r="H44" s="39" t="s">
        <v>35</v>
      </c>
      <c r="I44" s="39">
        <v>175</v>
      </c>
      <c r="J44" s="100" t="s">
        <v>23</v>
      </c>
      <c r="K44" s="39" t="s">
        <v>24</v>
      </c>
      <c r="L44" s="57">
        <v>525000</v>
      </c>
      <c r="M44" s="58" t="s">
        <v>76</v>
      </c>
      <c r="N44" s="58" t="s">
        <v>103</v>
      </c>
      <c r="O44" s="55" t="s">
        <v>36</v>
      </c>
      <c r="P44" s="55" t="s">
        <v>25</v>
      </c>
    </row>
    <row r="45" spans="1:16" s="4" customFormat="1" ht="60.75" thickBot="1">
      <c r="A45" s="118">
        <v>27</v>
      </c>
      <c r="B45" s="21" t="s">
        <v>147</v>
      </c>
      <c r="C45" s="18" t="s">
        <v>146</v>
      </c>
      <c r="D45" s="18" t="s">
        <v>142</v>
      </c>
      <c r="E45" s="38" t="s">
        <v>145</v>
      </c>
      <c r="F45" s="20" t="s">
        <v>26</v>
      </c>
      <c r="G45" s="55" t="s">
        <v>26</v>
      </c>
      <c r="H45" s="18" t="s">
        <v>26</v>
      </c>
      <c r="I45" s="18" t="s">
        <v>26</v>
      </c>
      <c r="J45" s="101" t="s">
        <v>23</v>
      </c>
      <c r="K45" s="22" t="s">
        <v>24</v>
      </c>
      <c r="L45" s="40">
        <v>4312500</v>
      </c>
      <c r="M45" s="21" t="s">
        <v>76</v>
      </c>
      <c r="N45" s="21" t="s">
        <v>99</v>
      </c>
      <c r="O45" s="18" t="s">
        <v>54</v>
      </c>
      <c r="P45" s="18" t="s">
        <v>25</v>
      </c>
    </row>
    <row r="46" spans="1:16" s="4" customFormat="1" ht="45.75" thickBot="1">
      <c r="A46" s="97">
        <v>28</v>
      </c>
      <c r="B46" s="93" t="s">
        <v>192</v>
      </c>
      <c r="C46" s="94">
        <v>3020000</v>
      </c>
      <c r="D46" s="18" t="s">
        <v>104</v>
      </c>
      <c r="E46" s="38" t="s">
        <v>153</v>
      </c>
      <c r="F46" s="20" t="s">
        <v>26</v>
      </c>
      <c r="G46" s="55" t="s">
        <v>26</v>
      </c>
      <c r="H46" s="18" t="s">
        <v>26</v>
      </c>
      <c r="I46" s="18" t="s">
        <v>26</v>
      </c>
      <c r="J46" s="101" t="s">
        <v>23</v>
      </c>
      <c r="K46" s="22" t="s">
        <v>24</v>
      </c>
      <c r="L46" s="40">
        <v>250000</v>
      </c>
      <c r="M46" s="21" t="s">
        <v>76</v>
      </c>
      <c r="N46" s="21" t="s">
        <v>65</v>
      </c>
      <c r="O46" s="18" t="s">
        <v>54</v>
      </c>
      <c r="P46" s="18" t="s">
        <v>25</v>
      </c>
    </row>
    <row r="47" spans="1:16" s="4" customFormat="1" ht="30.75" thickBot="1">
      <c r="A47" s="117">
        <v>29</v>
      </c>
      <c r="B47" s="21" t="s">
        <v>224</v>
      </c>
      <c r="C47" s="22">
        <v>2424710</v>
      </c>
      <c r="D47" s="18" t="s">
        <v>64</v>
      </c>
      <c r="E47" s="38" t="s">
        <v>222</v>
      </c>
      <c r="F47" s="20" t="s">
        <v>223</v>
      </c>
      <c r="G47" s="55" t="s">
        <v>26</v>
      </c>
      <c r="H47" s="18" t="s">
        <v>26</v>
      </c>
      <c r="I47" s="18" t="s">
        <v>26</v>
      </c>
      <c r="J47" s="101" t="s">
        <v>23</v>
      </c>
      <c r="K47" s="22" t="s">
        <v>24</v>
      </c>
      <c r="L47" s="40">
        <v>1261540</v>
      </c>
      <c r="M47" s="21" t="s">
        <v>76</v>
      </c>
      <c r="N47" s="21" t="s">
        <v>103</v>
      </c>
      <c r="O47" s="18" t="s">
        <v>36</v>
      </c>
      <c r="P47" s="18" t="s">
        <v>25</v>
      </c>
    </row>
    <row r="48" spans="1:16" s="4" customFormat="1" ht="16.5" thickBot="1">
      <c r="A48" s="183" t="s">
        <v>65</v>
      </c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5"/>
    </row>
    <row r="49" spans="1:16" s="4" customFormat="1" ht="45.75" thickBot="1">
      <c r="A49" s="97">
        <v>30</v>
      </c>
      <c r="B49" s="21" t="s">
        <v>141</v>
      </c>
      <c r="C49" s="22">
        <v>4527000</v>
      </c>
      <c r="D49" s="18" t="s">
        <v>142</v>
      </c>
      <c r="E49" s="38" t="s">
        <v>143</v>
      </c>
      <c r="F49" s="20" t="s">
        <v>26</v>
      </c>
      <c r="G49" s="55" t="s">
        <v>26</v>
      </c>
      <c r="H49" s="18" t="s">
        <v>26</v>
      </c>
      <c r="I49" s="18" t="s">
        <v>26</v>
      </c>
      <c r="J49" s="101" t="s">
        <v>23</v>
      </c>
      <c r="K49" s="22" t="s">
        <v>24</v>
      </c>
      <c r="L49" s="40">
        <v>10000000</v>
      </c>
      <c r="M49" s="21" t="s">
        <v>65</v>
      </c>
      <c r="N49" s="21" t="s">
        <v>26</v>
      </c>
      <c r="O49" s="18" t="s">
        <v>54</v>
      </c>
      <c r="P49" s="18" t="s">
        <v>25</v>
      </c>
    </row>
    <row r="50" spans="1:16" s="4" customFormat="1" ht="30.75" thickBot="1">
      <c r="A50" s="119">
        <v>31</v>
      </c>
      <c r="B50" s="71" t="s">
        <v>89</v>
      </c>
      <c r="C50" s="72">
        <v>5030000</v>
      </c>
      <c r="D50" s="72" t="s">
        <v>63</v>
      </c>
      <c r="E50" s="38" t="s">
        <v>174</v>
      </c>
      <c r="F50" s="20" t="s">
        <v>26</v>
      </c>
      <c r="G50" s="39">
        <v>796</v>
      </c>
      <c r="H50" s="39" t="s">
        <v>35</v>
      </c>
      <c r="I50" s="18">
        <v>5</v>
      </c>
      <c r="J50" s="101" t="s">
        <v>23</v>
      </c>
      <c r="K50" s="22" t="s">
        <v>24</v>
      </c>
      <c r="L50" s="40">
        <v>579154</v>
      </c>
      <c r="M50" s="21" t="s">
        <v>65</v>
      </c>
      <c r="N50" s="21" t="s">
        <v>65</v>
      </c>
      <c r="O50" s="18" t="s">
        <v>54</v>
      </c>
      <c r="P50" s="18" t="s">
        <v>25</v>
      </c>
    </row>
    <row r="51" spans="1:16" s="4" customFormat="1" ht="45.75" thickBot="1">
      <c r="A51" s="119">
        <v>32</v>
      </c>
      <c r="B51" s="70" t="s">
        <v>215</v>
      </c>
      <c r="C51" s="116">
        <v>3313120</v>
      </c>
      <c r="D51" s="55" t="s">
        <v>216</v>
      </c>
      <c r="E51" s="38" t="s">
        <v>217</v>
      </c>
      <c r="F51" s="38" t="s">
        <v>26</v>
      </c>
      <c r="G51" s="39">
        <v>796</v>
      </c>
      <c r="H51" s="39" t="s">
        <v>35</v>
      </c>
      <c r="I51" s="39">
        <v>2500</v>
      </c>
      <c r="J51" s="54" t="s">
        <v>23</v>
      </c>
      <c r="K51" s="55" t="s">
        <v>24</v>
      </c>
      <c r="L51" s="57">
        <v>3250000</v>
      </c>
      <c r="M51" s="58" t="s">
        <v>65</v>
      </c>
      <c r="N51" s="58" t="s">
        <v>108</v>
      </c>
      <c r="O51" s="55" t="s">
        <v>36</v>
      </c>
      <c r="P51" s="55" t="s">
        <v>25</v>
      </c>
    </row>
    <row r="52" spans="1:16" s="4" customFormat="1" ht="45.75" thickBot="1">
      <c r="A52" s="119">
        <v>33</v>
      </c>
      <c r="B52" s="55" t="s">
        <v>215</v>
      </c>
      <c r="C52" s="55">
        <v>3313120</v>
      </c>
      <c r="D52" s="55" t="s">
        <v>216</v>
      </c>
      <c r="E52" s="38" t="s">
        <v>219</v>
      </c>
      <c r="F52" s="38" t="s">
        <v>26</v>
      </c>
      <c r="G52" s="55">
        <v>796</v>
      </c>
      <c r="H52" s="55" t="s">
        <v>35</v>
      </c>
      <c r="I52" s="55">
        <v>800</v>
      </c>
      <c r="J52" s="58" t="s">
        <v>23</v>
      </c>
      <c r="K52" s="55" t="s">
        <v>24</v>
      </c>
      <c r="L52" s="67">
        <v>1320000</v>
      </c>
      <c r="M52" s="58" t="s">
        <v>65</v>
      </c>
      <c r="N52" s="58" t="s">
        <v>108</v>
      </c>
      <c r="O52" s="55" t="s">
        <v>36</v>
      </c>
      <c r="P52" s="55" t="s">
        <v>25</v>
      </c>
    </row>
    <row r="53" spans="1:16" s="4" customFormat="1" ht="15.75" thickBot="1">
      <c r="A53" s="119">
        <v>34</v>
      </c>
      <c r="B53" s="21" t="s">
        <v>189</v>
      </c>
      <c r="C53" s="22">
        <v>6040000</v>
      </c>
      <c r="D53" s="18" t="s">
        <v>63</v>
      </c>
      <c r="E53" s="38" t="s">
        <v>186</v>
      </c>
      <c r="F53" s="20" t="s">
        <v>26</v>
      </c>
      <c r="G53" s="55" t="s">
        <v>26</v>
      </c>
      <c r="H53" s="18" t="s">
        <v>26</v>
      </c>
      <c r="I53" s="18" t="s">
        <v>26</v>
      </c>
      <c r="J53" s="101" t="s">
        <v>23</v>
      </c>
      <c r="K53" s="22" t="s">
        <v>24</v>
      </c>
      <c r="L53" s="40">
        <v>500000</v>
      </c>
      <c r="M53" s="21" t="s">
        <v>65</v>
      </c>
      <c r="N53" s="21" t="s">
        <v>103</v>
      </c>
      <c r="O53" s="18" t="s">
        <v>54</v>
      </c>
      <c r="P53" s="18" t="s">
        <v>25</v>
      </c>
    </row>
    <row r="54" spans="1:16" s="4" customFormat="1" ht="15.75" thickBot="1">
      <c r="A54" s="119">
        <v>35</v>
      </c>
      <c r="B54" s="70" t="s">
        <v>79</v>
      </c>
      <c r="C54" s="39">
        <v>2930274</v>
      </c>
      <c r="D54" s="55" t="s">
        <v>59</v>
      </c>
      <c r="E54" s="38" t="s">
        <v>42</v>
      </c>
      <c r="F54" s="66" t="s">
        <v>95</v>
      </c>
      <c r="G54" s="39">
        <v>796</v>
      </c>
      <c r="H54" s="39" t="s">
        <v>35</v>
      </c>
      <c r="I54" s="39">
        <v>14</v>
      </c>
      <c r="J54" s="106" t="s">
        <v>23</v>
      </c>
      <c r="K54" s="39" t="s">
        <v>24</v>
      </c>
      <c r="L54" s="57">
        <v>500000</v>
      </c>
      <c r="M54" s="21" t="s">
        <v>65</v>
      </c>
      <c r="N54" s="58" t="s">
        <v>99</v>
      </c>
      <c r="O54" s="55" t="s">
        <v>54</v>
      </c>
      <c r="P54" s="55" t="s">
        <v>25</v>
      </c>
    </row>
    <row r="55" spans="1:16" s="4" customFormat="1" ht="30.75" thickBot="1">
      <c r="A55" s="119">
        <v>36</v>
      </c>
      <c r="B55" s="39" t="s">
        <v>29</v>
      </c>
      <c r="C55" s="39">
        <v>6613000</v>
      </c>
      <c r="D55" s="55" t="s">
        <v>63</v>
      </c>
      <c r="E55" s="56" t="s">
        <v>30</v>
      </c>
      <c r="F55" s="66" t="s">
        <v>26</v>
      </c>
      <c r="G55" s="39" t="s">
        <v>26</v>
      </c>
      <c r="H55" s="39" t="s">
        <v>26</v>
      </c>
      <c r="I55" s="39" t="s">
        <v>26</v>
      </c>
      <c r="J55" s="100" t="s">
        <v>23</v>
      </c>
      <c r="K55" s="39" t="s">
        <v>24</v>
      </c>
      <c r="L55" s="57">
        <v>656075.17000000004</v>
      </c>
      <c r="M55" s="21" t="s">
        <v>65</v>
      </c>
      <c r="N55" s="58" t="s">
        <v>122</v>
      </c>
      <c r="O55" s="39" t="s">
        <v>27</v>
      </c>
      <c r="P55" s="39" t="s">
        <v>25</v>
      </c>
    </row>
    <row r="56" spans="1:16" s="4" customFormat="1" ht="60.75" thickBot="1">
      <c r="A56" s="119">
        <v>37</v>
      </c>
      <c r="B56" s="21" t="s">
        <v>147</v>
      </c>
      <c r="C56" s="18" t="s">
        <v>146</v>
      </c>
      <c r="D56" s="18" t="s">
        <v>142</v>
      </c>
      <c r="E56" s="38" t="s">
        <v>145</v>
      </c>
      <c r="F56" s="20" t="s">
        <v>212</v>
      </c>
      <c r="G56" s="55" t="s">
        <v>26</v>
      </c>
      <c r="H56" s="18" t="s">
        <v>26</v>
      </c>
      <c r="I56" s="18" t="s">
        <v>26</v>
      </c>
      <c r="J56" s="101" t="s">
        <v>23</v>
      </c>
      <c r="K56" s="22" t="s">
        <v>24</v>
      </c>
      <c r="L56" s="40">
        <v>3562500</v>
      </c>
      <c r="M56" s="21" t="s">
        <v>65</v>
      </c>
      <c r="N56" s="21" t="s">
        <v>110</v>
      </c>
      <c r="O56" s="18" t="s">
        <v>54</v>
      </c>
      <c r="P56" s="18" t="s">
        <v>25</v>
      </c>
    </row>
    <row r="57" spans="1:16" s="4" customFormat="1" ht="16.5" thickBot="1">
      <c r="A57" s="199" t="s">
        <v>98</v>
      </c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5"/>
    </row>
    <row r="58" spans="1:16" s="4" customFormat="1" ht="30">
      <c r="A58" s="196">
        <v>38</v>
      </c>
      <c r="B58" s="144" t="s">
        <v>49</v>
      </c>
      <c r="C58" s="42">
        <v>2422000</v>
      </c>
      <c r="D58" s="144" t="s">
        <v>140</v>
      </c>
      <c r="E58" s="149" t="s">
        <v>22</v>
      </c>
      <c r="F58" s="148"/>
      <c r="G58" s="42">
        <v>166</v>
      </c>
      <c r="H58" s="144" t="s">
        <v>46</v>
      </c>
      <c r="I58" s="144" t="s">
        <v>26</v>
      </c>
      <c r="J58" s="104" t="s">
        <v>23</v>
      </c>
      <c r="K58" s="42" t="s">
        <v>24</v>
      </c>
      <c r="L58" s="145">
        <v>511267.21</v>
      </c>
      <c r="M58" s="130" t="s">
        <v>98</v>
      </c>
      <c r="N58" s="130" t="s">
        <v>103</v>
      </c>
      <c r="O58" s="144" t="s">
        <v>36</v>
      </c>
      <c r="P58" s="144" t="s">
        <v>25</v>
      </c>
    </row>
    <row r="59" spans="1:16" s="4" customFormat="1" ht="39">
      <c r="A59" s="197"/>
      <c r="B59" s="120" t="s">
        <v>49</v>
      </c>
      <c r="C59" s="120">
        <v>2422000</v>
      </c>
      <c r="D59" s="128" t="s">
        <v>140</v>
      </c>
      <c r="E59" s="121" t="s">
        <v>241</v>
      </c>
      <c r="F59" s="88" t="s">
        <v>230</v>
      </c>
      <c r="G59" s="120">
        <v>166</v>
      </c>
      <c r="H59" s="128" t="s">
        <v>46</v>
      </c>
      <c r="I59" s="128" t="s">
        <v>26</v>
      </c>
      <c r="J59" s="122" t="s">
        <v>23</v>
      </c>
      <c r="K59" s="120" t="s">
        <v>24</v>
      </c>
      <c r="L59" s="89">
        <v>178918.84</v>
      </c>
      <c r="M59" s="90" t="s">
        <v>98</v>
      </c>
      <c r="N59" s="90" t="s">
        <v>103</v>
      </c>
      <c r="O59" s="128" t="s">
        <v>36</v>
      </c>
      <c r="P59" s="128" t="s">
        <v>25</v>
      </c>
    </row>
    <row r="60" spans="1:16" s="4" customFormat="1" ht="30.75" thickBot="1">
      <c r="A60" s="198"/>
      <c r="B60" s="131" t="s">
        <v>49</v>
      </c>
      <c r="C60" s="131">
        <v>2422000</v>
      </c>
      <c r="D60" s="129" t="s">
        <v>140</v>
      </c>
      <c r="E60" s="132" t="s">
        <v>242</v>
      </c>
      <c r="F60" s="133" t="s">
        <v>229</v>
      </c>
      <c r="G60" s="131">
        <v>166</v>
      </c>
      <c r="H60" s="129" t="s">
        <v>46</v>
      </c>
      <c r="I60" s="129" t="s">
        <v>26</v>
      </c>
      <c r="J60" s="134" t="s">
        <v>23</v>
      </c>
      <c r="K60" s="131" t="s">
        <v>24</v>
      </c>
      <c r="L60" s="135">
        <v>332348.37</v>
      </c>
      <c r="M60" s="136" t="s">
        <v>98</v>
      </c>
      <c r="N60" s="136" t="s">
        <v>103</v>
      </c>
      <c r="O60" s="129" t="s">
        <v>36</v>
      </c>
      <c r="P60" s="129" t="s">
        <v>25</v>
      </c>
    </row>
    <row r="61" spans="1:16" s="4" customFormat="1" ht="15.75" thickBot="1">
      <c r="A61" s="196">
        <v>39</v>
      </c>
      <c r="B61" s="144" t="s">
        <v>89</v>
      </c>
      <c r="C61" s="42">
        <v>5030000</v>
      </c>
      <c r="D61" s="144" t="s">
        <v>63</v>
      </c>
      <c r="E61" s="41" t="s">
        <v>96</v>
      </c>
      <c r="F61" s="148"/>
      <c r="G61" s="42">
        <v>796</v>
      </c>
      <c r="H61" s="42" t="s">
        <v>35</v>
      </c>
      <c r="I61" s="144" t="s">
        <v>26</v>
      </c>
      <c r="J61" s="104" t="s">
        <v>23</v>
      </c>
      <c r="K61" s="42" t="s">
        <v>24</v>
      </c>
      <c r="L61" s="145">
        <v>1745000</v>
      </c>
      <c r="M61" s="130" t="s">
        <v>98</v>
      </c>
      <c r="N61" s="130" t="s">
        <v>103</v>
      </c>
      <c r="O61" s="144" t="s">
        <v>36</v>
      </c>
      <c r="P61" s="144" t="s">
        <v>25</v>
      </c>
    </row>
    <row r="62" spans="1:16" s="4" customFormat="1" ht="15.75" thickBot="1">
      <c r="A62" s="197"/>
      <c r="B62" s="128" t="s">
        <v>89</v>
      </c>
      <c r="C62" s="120">
        <v>5030000</v>
      </c>
      <c r="D62" s="128" t="s">
        <v>63</v>
      </c>
      <c r="E62" s="121" t="s">
        <v>243</v>
      </c>
      <c r="F62" s="88" t="s">
        <v>26</v>
      </c>
      <c r="G62" s="120">
        <v>796</v>
      </c>
      <c r="H62" s="128" t="s">
        <v>35</v>
      </c>
      <c r="I62" s="128" t="s">
        <v>26</v>
      </c>
      <c r="J62" s="122" t="s">
        <v>23</v>
      </c>
      <c r="K62" s="120" t="s">
        <v>24</v>
      </c>
      <c r="L62" s="89">
        <v>250000</v>
      </c>
      <c r="M62" s="45" t="s">
        <v>98</v>
      </c>
      <c r="N62" s="45" t="s">
        <v>103</v>
      </c>
      <c r="O62" s="128" t="s">
        <v>36</v>
      </c>
      <c r="P62" s="128" t="s">
        <v>25</v>
      </c>
    </row>
    <row r="63" spans="1:16" s="4" customFormat="1" ht="15.75" thickBot="1">
      <c r="A63" s="197"/>
      <c r="B63" s="128" t="s">
        <v>89</v>
      </c>
      <c r="C63" s="120">
        <v>5030000</v>
      </c>
      <c r="D63" s="128" t="s">
        <v>63</v>
      </c>
      <c r="E63" s="121" t="s">
        <v>244</v>
      </c>
      <c r="F63" s="88" t="s">
        <v>26</v>
      </c>
      <c r="G63" s="120">
        <v>796</v>
      </c>
      <c r="H63" s="128" t="s">
        <v>35</v>
      </c>
      <c r="I63" s="128" t="s">
        <v>26</v>
      </c>
      <c r="J63" s="122" t="s">
        <v>23</v>
      </c>
      <c r="K63" s="120" t="s">
        <v>24</v>
      </c>
      <c r="L63" s="89">
        <v>380000</v>
      </c>
      <c r="M63" s="45" t="s">
        <v>98</v>
      </c>
      <c r="N63" s="45" t="s">
        <v>103</v>
      </c>
      <c r="O63" s="128" t="s">
        <v>36</v>
      </c>
      <c r="P63" s="128" t="s">
        <v>25</v>
      </c>
    </row>
    <row r="64" spans="1:16" s="4" customFormat="1" ht="15.75" thickBot="1">
      <c r="A64" s="197"/>
      <c r="B64" s="128" t="s">
        <v>89</v>
      </c>
      <c r="C64" s="120">
        <v>5030000</v>
      </c>
      <c r="D64" s="128" t="s">
        <v>63</v>
      </c>
      <c r="E64" s="121" t="s">
        <v>245</v>
      </c>
      <c r="F64" s="88" t="s">
        <v>26</v>
      </c>
      <c r="G64" s="120">
        <v>796</v>
      </c>
      <c r="H64" s="128" t="s">
        <v>35</v>
      </c>
      <c r="I64" s="128" t="s">
        <v>26</v>
      </c>
      <c r="J64" s="122" t="s">
        <v>23</v>
      </c>
      <c r="K64" s="120" t="s">
        <v>24</v>
      </c>
      <c r="L64" s="89">
        <v>150000</v>
      </c>
      <c r="M64" s="45" t="s">
        <v>98</v>
      </c>
      <c r="N64" s="45" t="s">
        <v>103</v>
      </c>
      <c r="O64" s="128" t="s">
        <v>36</v>
      </c>
      <c r="P64" s="128" t="s">
        <v>25</v>
      </c>
    </row>
    <row r="65" spans="1:16" s="4" customFormat="1" ht="15.75" thickBot="1">
      <c r="A65" s="197"/>
      <c r="B65" s="128" t="s">
        <v>89</v>
      </c>
      <c r="C65" s="120">
        <v>5030000</v>
      </c>
      <c r="D65" s="128" t="s">
        <v>63</v>
      </c>
      <c r="E65" s="121" t="s">
        <v>246</v>
      </c>
      <c r="F65" s="88" t="s">
        <v>26</v>
      </c>
      <c r="G65" s="120">
        <v>796</v>
      </c>
      <c r="H65" s="128" t="s">
        <v>35</v>
      </c>
      <c r="I65" s="128" t="s">
        <v>26</v>
      </c>
      <c r="J65" s="122" t="s">
        <v>23</v>
      </c>
      <c r="K65" s="120" t="s">
        <v>24</v>
      </c>
      <c r="L65" s="89">
        <v>800000</v>
      </c>
      <c r="M65" s="45" t="s">
        <v>98</v>
      </c>
      <c r="N65" s="45" t="s">
        <v>103</v>
      </c>
      <c r="O65" s="128" t="s">
        <v>36</v>
      </c>
      <c r="P65" s="128" t="s">
        <v>25</v>
      </c>
    </row>
    <row r="66" spans="1:16" s="4" customFormat="1" ht="15.75" thickBot="1">
      <c r="A66" s="197"/>
      <c r="B66" s="128" t="s">
        <v>89</v>
      </c>
      <c r="C66" s="120">
        <v>5030000</v>
      </c>
      <c r="D66" s="128" t="s">
        <v>63</v>
      </c>
      <c r="E66" s="121" t="s">
        <v>247</v>
      </c>
      <c r="F66" s="88" t="s">
        <v>26</v>
      </c>
      <c r="G66" s="120">
        <v>796</v>
      </c>
      <c r="H66" s="128" t="s">
        <v>35</v>
      </c>
      <c r="I66" s="128" t="s">
        <v>26</v>
      </c>
      <c r="J66" s="122" t="s">
        <v>23</v>
      </c>
      <c r="K66" s="120" t="s">
        <v>24</v>
      </c>
      <c r="L66" s="89">
        <v>120000</v>
      </c>
      <c r="M66" s="45" t="s">
        <v>98</v>
      </c>
      <c r="N66" s="45" t="s">
        <v>103</v>
      </c>
      <c r="O66" s="128" t="s">
        <v>36</v>
      </c>
      <c r="P66" s="128" t="s">
        <v>25</v>
      </c>
    </row>
    <row r="67" spans="1:16" s="4" customFormat="1" ht="13.5" customHeight="1" thickBot="1">
      <c r="A67" s="198"/>
      <c r="B67" s="129" t="s">
        <v>89</v>
      </c>
      <c r="C67" s="131">
        <v>5030000</v>
      </c>
      <c r="D67" s="129" t="s">
        <v>63</v>
      </c>
      <c r="E67" s="132" t="s">
        <v>248</v>
      </c>
      <c r="F67" s="133" t="s">
        <v>26</v>
      </c>
      <c r="G67" s="131">
        <v>796</v>
      </c>
      <c r="H67" s="129" t="s">
        <v>35</v>
      </c>
      <c r="I67" s="129" t="s">
        <v>26</v>
      </c>
      <c r="J67" s="134" t="s">
        <v>23</v>
      </c>
      <c r="K67" s="131" t="s">
        <v>24</v>
      </c>
      <c r="L67" s="135">
        <v>45000</v>
      </c>
      <c r="M67" s="58" t="s">
        <v>98</v>
      </c>
      <c r="N67" s="58" t="s">
        <v>103</v>
      </c>
      <c r="O67" s="129" t="s">
        <v>36</v>
      </c>
      <c r="P67" s="129" t="s">
        <v>25</v>
      </c>
    </row>
    <row r="68" spans="1:16" s="4" customFormat="1" ht="43.5" customHeight="1" thickBot="1">
      <c r="A68" s="126">
        <v>40</v>
      </c>
      <c r="B68" s="39" t="s">
        <v>204</v>
      </c>
      <c r="C68" s="39">
        <v>7111020</v>
      </c>
      <c r="D68" s="55" t="s">
        <v>63</v>
      </c>
      <c r="E68" s="150" t="s">
        <v>205</v>
      </c>
      <c r="F68" s="38" t="s">
        <v>209</v>
      </c>
      <c r="G68" s="39">
        <v>796</v>
      </c>
      <c r="H68" s="39" t="s">
        <v>35</v>
      </c>
      <c r="I68" s="39">
        <v>1</v>
      </c>
      <c r="J68" s="54" t="s">
        <v>23</v>
      </c>
      <c r="K68" s="39" t="s">
        <v>24</v>
      </c>
      <c r="L68" s="67">
        <v>610000</v>
      </c>
      <c r="M68" s="58" t="s">
        <v>98</v>
      </c>
      <c r="N68" s="58" t="s">
        <v>228</v>
      </c>
      <c r="O68" s="55" t="s">
        <v>36</v>
      </c>
      <c r="P68" s="55" t="s">
        <v>25</v>
      </c>
    </row>
    <row r="69" spans="1:16" s="4" customFormat="1" ht="42.75" customHeight="1" thickBot="1">
      <c r="A69" s="53">
        <v>41</v>
      </c>
      <c r="B69" s="58" t="s">
        <v>226</v>
      </c>
      <c r="C69" s="55">
        <v>2944148</v>
      </c>
      <c r="D69" s="55" t="s">
        <v>61</v>
      </c>
      <c r="E69" s="150" t="s">
        <v>225</v>
      </c>
      <c r="F69" s="66" t="s">
        <v>26</v>
      </c>
      <c r="G69" s="39">
        <v>796</v>
      </c>
      <c r="H69" s="39" t="s">
        <v>35</v>
      </c>
      <c r="I69" s="55">
        <v>100</v>
      </c>
      <c r="J69" s="100" t="s">
        <v>23</v>
      </c>
      <c r="K69" s="39" t="s">
        <v>24</v>
      </c>
      <c r="L69" s="68">
        <v>496200</v>
      </c>
      <c r="M69" s="58" t="s">
        <v>98</v>
      </c>
      <c r="N69" s="58" t="s">
        <v>98</v>
      </c>
      <c r="O69" s="55" t="s">
        <v>54</v>
      </c>
      <c r="P69" s="55" t="s">
        <v>25</v>
      </c>
    </row>
    <row r="70" spans="1:16" s="4" customFormat="1" ht="28.5" customHeight="1" thickBot="1">
      <c r="A70" s="147">
        <v>42</v>
      </c>
      <c r="B70" s="35" t="s">
        <v>232</v>
      </c>
      <c r="C70" s="35">
        <v>2943217</v>
      </c>
      <c r="D70" s="35" t="s">
        <v>233</v>
      </c>
      <c r="E70" s="63" t="s">
        <v>234</v>
      </c>
      <c r="F70" s="83" t="s">
        <v>250</v>
      </c>
      <c r="G70" s="34">
        <v>796</v>
      </c>
      <c r="H70" s="35" t="s">
        <v>35</v>
      </c>
      <c r="I70" s="35" t="s">
        <v>26</v>
      </c>
      <c r="J70" s="109" t="s">
        <v>23</v>
      </c>
      <c r="K70" s="34" t="s">
        <v>24</v>
      </c>
      <c r="L70" s="151">
        <v>693518</v>
      </c>
      <c r="M70" s="37" t="s">
        <v>98</v>
      </c>
      <c r="N70" s="37" t="s">
        <v>103</v>
      </c>
      <c r="O70" s="35" t="s">
        <v>36</v>
      </c>
      <c r="P70" s="35" t="s">
        <v>25</v>
      </c>
    </row>
    <row r="71" spans="1:16" s="4" customFormat="1" ht="36" customHeight="1" thickBot="1">
      <c r="A71" s="127">
        <v>43</v>
      </c>
      <c r="B71" s="35" t="s">
        <v>55</v>
      </c>
      <c r="C71" s="34">
        <v>8511000</v>
      </c>
      <c r="D71" s="35" t="s">
        <v>64</v>
      </c>
      <c r="E71" s="63" t="s">
        <v>231</v>
      </c>
      <c r="F71" s="83" t="s">
        <v>26</v>
      </c>
      <c r="G71" s="35" t="s">
        <v>26</v>
      </c>
      <c r="H71" s="35" t="s">
        <v>26</v>
      </c>
      <c r="I71" s="35" t="s">
        <v>26</v>
      </c>
      <c r="J71" s="109" t="s">
        <v>23</v>
      </c>
      <c r="K71" s="34" t="s">
        <v>24</v>
      </c>
      <c r="L71" s="146">
        <v>1120000</v>
      </c>
      <c r="M71" s="37" t="s">
        <v>98</v>
      </c>
      <c r="N71" s="37" t="s">
        <v>103</v>
      </c>
      <c r="O71" s="35" t="s">
        <v>144</v>
      </c>
      <c r="P71" s="35" t="s">
        <v>25</v>
      </c>
    </row>
    <row r="72" spans="1:16" s="4" customFormat="1" ht="30.75" thickBot="1">
      <c r="A72" s="53">
        <v>44</v>
      </c>
      <c r="B72" s="58" t="s">
        <v>195</v>
      </c>
      <c r="C72" s="39">
        <v>8040000</v>
      </c>
      <c r="D72" s="55" t="s">
        <v>61</v>
      </c>
      <c r="E72" s="38" t="s">
        <v>123</v>
      </c>
      <c r="F72" s="66"/>
      <c r="G72" s="55" t="s">
        <v>26</v>
      </c>
      <c r="H72" s="55" t="s">
        <v>26</v>
      </c>
      <c r="I72" s="55" t="s">
        <v>26</v>
      </c>
      <c r="J72" s="106" t="s">
        <v>23</v>
      </c>
      <c r="K72" s="55" t="s">
        <v>24</v>
      </c>
      <c r="L72" s="67">
        <v>110000</v>
      </c>
      <c r="M72" s="58" t="s">
        <v>98</v>
      </c>
      <c r="N72" s="58" t="s">
        <v>98</v>
      </c>
      <c r="O72" s="55" t="s">
        <v>54</v>
      </c>
      <c r="P72" s="55" t="s">
        <v>25</v>
      </c>
    </row>
    <row r="73" spans="1:16" s="4" customFormat="1" ht="30.75" thickBot="1">
      <c r="A73" s="97">
        <v>45</v>
      </c>
      <c r="B73" s="21" t="s">
        <v>200</v>
      </c>
      <c r="C73" s="22">
        <v>7493040</v>
      </c>
      <c r="D73" s="18" t="s">
        <v>59</v>
      </c>
      <c r="E73" s="38" t="s">
        <v>151</v>
      </c>
      <c r="F73" s="20" t="s">
        <v>26</v>
      </c>
      <c r="G73" s="55" t="s">
        <v>26</v>
      </c>
      <c r="H73" s="18" t="s">
        <v>26</v>
      </c>
      <c r="I73" s="18" t="s">
        <v>26</v>
      </c>
      <c r="J73" s="101" t="s">
        <v>23</v>
      </c>
      <c r="K73" s="22" t="s">
        <v>24</v>
      </c>
      <c r="L73" s="40">
        <v>110000</v>
      </c>
      <c r="M73" s="21" t="s">
        <v>98</v>
      </c>
      <c r="N73" s="21" t="s">
        <v>109</v>
      </c>
      <c r="O73" s="18" t="s">
        <v>54</v>
      </c>
      <c r="P73" s="18" t="s">
        <v>25</v>
      </c>
    </row>
    <row r="74" spans="1:16" s="4" customFormat="1" ht="15.75" thickBot="1">
      <c r="A74" s="152">
        <v>46</v>
      </c>
      <c r="B74" s="22" t="s">
        <v>44</v>
      </c>
      <c r="C74" s="22">
        <v>2699422</v>
      </c>
      <c r="D74" s="18" t="s">
        <v>161</v>
      </c>
      <c r="E74" s="19" t="s">
        <v>45</v>
      </c>
      <c r="F74" s="20" t="s">
        <v>47</v>
      </c>
      <c r="G74" s="22">
        <v>166</v>
      </c>
      <c r="H74" s="22" t="s">
        <v>46</v>
      </c>
      <c r="I74" s="22">
        <v>1200</v>
      </c>
      <c r="J74" s="101" t="s">
        <v>23</v>
      </c>
      <c r="K74" s="22" t="s">
        <v>24</v>
      </c>
      <c r="L74" s="24">
        <v>120000</v>
      </c>
      <c r="M74" s="21" t="s">
        <v>98</v>
      </c>
      <c r="N74" s="21" t="s">
        <v>99</v>
      </c>
      <c r="O74" s="18" t="s">
        <v>54</v>
      </c>
      <c r="P74" s="18" t="s">
        <v>25</v>
      </c>
    </row>
    <row r="75" spans="1:16" s="4" customFormat="1" ht="60.75" thickBot="1">
      <c r="A75" s="152">
        <v>47</v>
      </c>
      <c r="B75" s="72" t="s">
        <v>57</v>
      </c>
      <c r="C75" s="22">
        <v>6611000</v>
      </c>
      <c r="D75" s="18" t="s">
        <v>105</v>
      </c>
      <c r="E75" s="19" t="s">
        <v>238</v>
      </c>
      <c r="F75" s="80" t="s">
        <v>26</v>
      </c>
      <c r="G75" s="80" t="s">
        <v>26</v>
      </c>
      <c r="H75" s="80" t="s">
        <v>26</v>
      </c>
      <c r="I75" s="80" t="s">
        <v>26</v>
      </c>
      <c r="J75" s="101" t="s">
        <v>23</v>
      </c>
      <c r="K75" s="22" t="s">
        <v>24</v>
      </c>
      <c r="L75" s="24">
        <v>360000</v>
      </c>
      <c r="M75" s="21" t="s">
        <v>98</v>
      </c>
      <c r="N75" s="21" t="s">
        <v>117</v>
      </c>
      <c r="O75" s="18" t="s">
        <v>27</v>
      </c>
      <c r="P75" s="18" t="s">
        <v>25</v>
      </c>
    </row>
    <row r="76" spans="1:16" s="4" customFormat="1" ht="39" customHeight="1" thickBot="1">
      <c r="A76" s="117">
        <v>48</v>
      </c>
      <c r="B76" s="55" t="s">
        <v>194</v>
      </c>
      <c r="C76" s="18">
        <v>7422000</v>
      </c>
      <c r="D76" s="18" t="s">
        <v>112</v>
      </c>
      <c r="E76" s="19" t="s">
        <v>113</v>
      </c>
      <c r="F76" s="80" t="s">
        <v>26</v>
      </c>
      <c r="G76" s="55" t="s">
        <v>26</v>
      </c>
      <c r="H76" s="55" t="s">
        <v>26</v>
      </c>
      <c r="I76" s="18" t="s">
        <v>26</v>
      </c>
      <c r="J76" s="107" t="s">
        <v>23</v>
      </c>
      <c r="K76" s="18" t="s">
        <v>24</v>
      </c>
      <c r="L76" s="77">
        <v>250000</v>
      </c>
      <c r="M76" s="21" t="s">
        <v>98</v>
      </c>
      <c r="N76" s="21" t="s">
        <v>98</v>
      </c>
      <c r="O76" s="18" t="s">
        <v>54</v>
      </c>
      <c r="P76" s="18" t="s">
        <v>25</v>
      </c>
    </row>
    <row r="77" spans="1:16" s="4" customFormat="1" ht="15.75" thickBot="1">
      <c r="A77" s="53">
        <v>49</v>
      </c>
      <c r="B77" s="65" t="s">
        <v>90</v>
      </c>
      <c r="C77" s="72">
        <v>4560533</v>
      </c>
      <c r="D77" s="55" t="s">
        <v>61</v>
      </c>
      <c r="E77" s="38" t="s">
        <v>73</v>
      </c>
      <c r="F77" s="66" t="s">
        <v>26</v>
      </c>
      <c r="G77" s="55" t="s">
        <v>26</v>
      </c>
      <c r="H77" s="55" t="s">
        <v>26</v>
      </c>
      <c r="I77" s="55" t="s">
        <v>26</v>
      </c>
      <c r="J77" s="106" t="s">
        <v>23</v>
      </c>
      <c r="K77" s="55" t="s">
        <v>24</v>
      </c>
      <c r="L77" s="67">
        <v>330000</v>
      </c>
      <c r="M77" s="21" t="s">
        <v>98</v>
      </c>
      <c r="N77" s="58" t="s">
        <v>110</v>
      </c>
      <c r="O77" s="55" t="s">
        <v>36</v>
      </c>
      <c r="P77" s="55" t="s">
        <v>25</v>
      </c>
    </row>
    <row r="78" spans="1:16" s="4" customFormat="1" ht="16.5" thickBot="1">
      <c r="A78" s="183" t="s">
        <v>99</v>
      </c>
      <c r="B78" s="184"/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5"/>
    </row>
    <row r="79" spans="1:16" s="4" customFormat="1" ht="52.5" thickBot="1">
      <c r="A79" s="53">
        <v>50</v>
      </c>
      <c r="B79" s="55" t="s">
        <v>100</v>
      </c>
      <c r="C79" s="55">
        <v>6512151</v>
      </c>
      <c r="D79" s="55" t="s">
        <v>275</v>
      </c>
      <c r="E79" s="38" t="s">
        <v>101</v>
      </c>
      <c r="F79" s="66" t="s">
        <v>270</v>
      </c>
      <c r="G79" s="55" t="s">
        <v>26</v>
      </c>
      <c r="H79" s="55" t="s">
        <v>26</v>
      </c>
      <c r="I79" s="55" t="s">
        <v>26</v>
      </c>
      <c r="J79" s="106" t="s">
        <v>23</v>
      </c>
      <c r="K79" s="55" t="s">
        <v>24</v>
      </c>
      <c r="L79" s="67">
        <v>50000000</v>
      </c>
      <c r="M79" s="58" t="s">
        <v>99</v>
      </c>
      <c r="N79" s="58" t="s">
        <v>227</v>
      </c>
      <c r="O79" s="55" t="s">
        <v>27</v>
      </c>
      <c r="P79" s="55" t="s">
        <v>25</v>
      </c>
    </row>
    <row r="80" spans="1:16" s="4" customFormat="1" ht="15.75" thickBot="1">
      <c r="A80" s="53">
        <v>51</v>
      </c>
      <c r="B80" s="58" t="s">
        <v>192</v>
      </c>
      <c r="C80" s="39">
        <v>3020000</v>
      </c>
      <c r="D80" s="55" t="s">
        <v>104</v>
      </c>
      <c r="E80" s="38" t="s">
        <v>154</v>
      </c>
      <c r="F80" s="66" t="s">
        <v>26</v>
      </c>
      <c r="G80" s="39">
        <v>796</v>
      </c>
      <c r="H80" s="39" t="s">
        <v>35</v>
      </c>
      <c r="I80" s="55" t="s">
        <v>26</v>
      </c>
      <c r="J80" s="100" t="s">
        <v>23</v>
      </c>
      <c r="K80" s="39" t="s">
        <v>24</v>
      </c>
      <c r="L80" s="68">
        <v>350000</v>
      </c>
      <c r="M80" s="58" t="s">
        <v>99</v>
      </c>
      <c r="N80" s="58" t="s">
        <v>108</v>
      </c>
      <c r="O80" s="55" t="s">
        <v>54</v>
      </c>
      <c r="P80" s="55" t="s">
        <v>25</v>
      </c>
    </row>
    <row r="81" spans="1:16" s="4" customFormat="1" ht="30.75" thickBot="1">
      <c r="A81" s="162">
        <v>52</v>
      </c>
      <c r="B81" s="37" t="s">
        <v>198</v>
      </c>
      <c r="C81" s="34">
        <v>4540215</v>
      </c>
      <c r="D81" s="35" t="s">
        <v>142</v>
      </c>
      <c r="E81" s="63" t="s">
        <v>148</v>
      </c>
      <c r="F81" s="83" t="s">
        <v>149</v>
      </c>
      <c r="G81" s="35" t="s">
        <v>26</v>
      </c>
      <c r="H81" s="35" t="s">
        <v>26</v>
      </c>
      <c r="I81" s="35" t="s">
        <v>26</v>
      </c>
      <c r="J81" s="109" t="s">
        <v>23</v>
      </c>
      <c r="K81" s="34" t="s">
        <v>24</v>
      </c>
      <c r="L81" s="146">
        <v>2000000</v>
      </c>
      <c r="M81" s="37" t="s">
        <v>99</v>
      </c>
      <c r="N81" s="37" t="s">
        <v>26</v>
      </c>
      <c r="O81" s="35" t="s">
        <v>144</v>
      </c>
      <c r="P81" s="35" t="s">
        <v>25</v>
      </c>
    </row>
    <row r="82" spans="1:16" s="4" customFormat="1" ht="30.75" thickBot="1">
      <c r="A82" s="162">
        <v>53</v>
      </c>
      <c r="B82" s="37" t="s">
        <v>265</v>
      </c>
      <c r="C82" s="131">
        <v>2320030</v>
      </c>
      <c r="D82" s="35" t="s">
        <v>63</v>
      </c>
      <c r="E82" s="63" t="s">
        <v>264</v>
      </c>
      <c r="F82" s="83"/>
      <c r="G82" s="163" t="s">
        <v>26</v>
      </c>
      <c r="H82" s="163" t="s">
        <v>26</v>
      </c>
      <c r="I82" s="163" t="s">
        <v>26</v>
      </c>
      <c r="J82" s="134" t="s">
        <v>23</v>
      </c>
      <c r="K82" s="131" t="s">
        <v>24</v>
      </c>
      <c r="L82" s="135">
        <v>150000</v>
      </c>
      <c r="M82" s="37" t="s">
        <v>99</v>
      </c>
      <c r="N82" s="37" t="s">
        <v>103</v>
      </c>
      <c r="O82" s="35" t="s">
        <v>254</v>
      </c>
      <c r="P82" s="157" t="s">
        <v>37</v>
      </c>
    </row>
    <row r="83" spans="1:16" s="4" customFormat="1" ht="30.75" thickBot="1">
      <c r="A83" s="162">
        <v>54</v>
      </c>
      <c r="B83" s="34" t="s">
        <v>262</v>
      </c>
      <c r="C83" s="131">
        <v>2429410</v>
      </c>
      <c r="D83" s="35" t="s">
        <v>63</v>
      </c>
      <c r="E83" s="63" t="s">
        <v>263</v>
      </c>
      <c r="F83" s="83"/>
      <c r="G83" s="163" t="s">
        <v>26</v>
      </c>
      <c r="H83" s="163" t="s">
        <v>26</v>
      </c>
      <c r="I83" s="163" t="s">
        <v>26</v>
      </c>
      <c r="J83" s="134" t="s">
        <v>23</v>
      </c>
      <c r="K83" s="131" t="s">
        <v>24</v>
      </c>
      <c r="L83" s="135">
        <v>150000</v>
      </c>
      <c r="M83" s="37" t="s">
        <v>99</v>
      </c>
      <c r="N83" s="37" t="s">
        <v>103</v>
      </c>
      <c r="O83" s="35" t="s">
        <v>254</v>
      </c>
      <c r="P83" s="157" t="s">
        <v>37</v>
      </c>
    </row>
    <row r="84" spans="1:16" s="4" customFormat="1" ht="30.75" thickBot="1">
      <c r="A84" s="154">
        <v>55</v>
      </c>
      <c r="B84" s="166" t="s">
        <v>266</v>
      </c>
      <c r="C84" s="165">
        <v>2913000</v>
      </c>
      <c r="D84" s="35" t="s">
        <v>63</v>
      </c>
      <c r="E84" s="63" t="s">
        <v>96</v>
      </c>
      <c r="F84" s="164" t="s">
        <v>267</v>
      </c>
      <c r="G84" s="156" t="s">
        <v>26</v>
      </c>
      <c r="H84" s="156" t="s">
        <v>26</v>
      </c>
      <c r="I84" s="156" t="s">
        <v>26</v>
      </c>
      <c r="J84" s="134" t="s">
        <v>23</v>
      </c>
      <c r="K84" s="131" t="s">
        <v>24</v>
      </c>
      <c r="L84" s="135">
        <v>150000</v>
      </c>
      <c r="M84" s="37" t="s">
        <v>99</v>
      </c>
      <c r="N84" s="37" t="s">
        <v>103</v>
      </c>
      <c r="O84" s="35" t="s">
        <v>254</v>
      </c>
      <c r="P84" s="157" t="s">
        <v>37</v>
      </c>
    </row>
    <row r="85" spans="1:16" s="4" customFormat="1" ht="30">
      <c r="A85" s="180">
        <v>56</v>
      </c>
      <c r="B85" s="45" t="s">
        <v>235</v>
      </c>
      <c r="C85" s="46" t="s">
        <v>146</v>
      </c>
      <c r="D85" s="139" t="s">
        <v>142</v>
      </c>
      <c r="E85" s="137" t="s">
        <v>249</v>
      </c>
      <c r="F85" s="85"/>
      <c r="G85" s="46" t="s">
        <v>26</v>
      </c>
      <c r="H85" s="46" t="s">
        <v>26</v>
      </c>
      <c r="I85" s="46" t="s">
        <v>26</v>
      </c>
      <c r="J85" s="140" t="s">
        <v>23</v>
      </c>
      <c r="K85" s="46" t="s">
        <v>24</v>
      </c>
      <c r="L85" s="141">
        <v>7570313</v>
      </c>
      <c r="M85" s="45" t="s">
        <v>98</v>
      </c>
      <c r="N85" s="45" t="s">
        <v>110</v>
      </c>
      <c r="O85" s="46" t="s">
        <v>144</v>
      </c>
      <c r="P85" s="46" t="s">
        <v>25</v>
      </c>
    </row>
    <row r="86" spans="1:16" s="4" customFormat="1" ht="64.5" customHeight="1">
      <c r="A86" s="181"/>
      <c r="B86" s="90" t="s">
        <v>235</v>
      </c>
      <c r="C86" s="155" t="s">
        <v>146</v>
      </c>
      <c r="D86" s="138" t="s">
        <v>142</v>
      </c>
      <c r="E86" s="121" t="s">
        <v>236</v>
      </c>
      <c r="F86" s="88" t="s">
        <v>239</v>
      </c>
      <c r="G86" s="155" t="s">
        <v>26</v>
      </c>
      <c r="H86" s="155" t="s">
        <v>26</v>
      </c>
      <c r="I86" s="155" t="s">
        <v>26</v>
      </c>
      <c r="J86" s="123" t="s">
        <v>23</v>
      </c>
      <c r="K86" s="155" t="s">
        <v>24</v>
      </c>
      <c r="L86" s="124">
        <v>3028125</v>
      </c>
      <c r="M86" s="90" t="s">
        <v>98</v>
      </c>
      <c r="N86" s="90" t="s">
        <v>110</v>
      </c>
      <c r="O86" s="155" t="s">
        <v>144</v>
      </c>
      <c r="P86" s="155" t="s">
        <v>25</v>
      </c>
    </row>
    <row r="87" spans="1:16" s="4" customFormat="1" ht="65.25" thickBot="1">
      <c r="A87" s="182"/>
      <c r="B87" s="136" t="s">
        <v>235</v>
      </c>
      <c r="C87" s="156" t="s">
        <v>146</v>
      </c>
      <c r="D87" s="142" t="s">
        <v>142</v>
      </c>
      <c r="E87" s="132" t="s">
        <v>237</v>
      </c>
      <c r="F87" s="133" t="s">
        <v>240</v>
      </c>
      <c r="G87" s="156" t="s">
        <v>26</v>
      </c>
      <c r="H87" s="156" t="s">
        <v>26</v>
      </c>
      <c r="I87" s="156" t="s">
        <v>26</v>
      </c>
      <c r="J87" s="99" t="s">
        <v>23</v>
      </c>
      <c r="K87" s="156" t="s">
        <v>24</v>
      </c>
      <c r="L87" s="143">
        <v>4542188</v>
      </c>
      <c r="M87" s="136" t="s">
        <v>98</v>
      </c>
      <c r="N87" s="136" t="s">
        <v>110</v>
      </c>
      <c r="O87" s="156" t="s">
        <v>144</v>
      </c>
      <c r="P87" s="156" t="s">
        <v>25</v>
      </c>
    </row>
    <row r="88" spans="1:16" s="4" customFormat="1" ht="60.75" thickBot="1">
      <c r="A88" s="154">
        <v>57</v>
      </c>
      <c r="B88" s="58" t="s">
        <v>235</v>
      </c>
      <c r="C88" s="55" t="s">
        <v>146</v>
      </c>
      <c r="D88" s="159" t="s">
        <v>142</v>
      </c>
      <c r="E88" s="38" t="s">
        <v>211</v>
      </c>
      <c r="F88" s="66"/>
      <c r="G88" s="55" t="s">
        <v>26</v>
      </c>
      <c r="H88" s="55" t="s">
        <v>26</v>
      </c>
      <c r="I88" s="55" t="s">
        <v>26</v>
      </c>
      <c r="J88" s="100" t="s">
        <v>23</v>
      </c>
      <c r="K88" s="39" t="s">
        <v>24</v>
      </c>
      <c r="L88" s="68">
        <v>4000000</v>
      </c>
      <c r="M88" s="58" t="s">
        <v>98</v>
      </c>
      <c r="N88" s="58" t="s">
        <v>26</v>
      </c>
      <c r="O88" s="55" t="s">
        <v>144</v>
      </c>
      <c r="P88" s="55" t="s">
        <v>25</v>
      </c>
    </row>
    <row r="89" spans="1:16" s="4" customFormat="1" ht="45.75" thickBot="1">
      <c r="A89" s="162">
        <v>58</v>
      </c>
      <c r="B89" s="55" t="s">
        <v>215</v>
      </c>
      <c r="C89" s="55">
        <v>3313120</v>
      </c>
      <c r="D89" s="55" t="s">
        <v>216</v>
      </c>
      <c r="E89" s="38" t="s">
        <v>219</v>
      </c>
      <c r="F89" s="38" t="s">
        <v>26</v>
      </c>
      <c r="G89" s="55">
        <v>796</v>
      </c>
      <c r="H89" s="55" t="s">
        <v>35</v>
      </c>
      <c r="I89" s="55">
        <v>2000</v>
      </c>
      <c r="J89" s="58" t="s">
        <v>23</v>
      </c>
      <c r="K89" s="55" t="s">
        <v>24</v>
      </c>
      <c r="L89" s="67">
        <v>2900000</v>
      </c>
      <c r="M89" s="58" t="s">
        <v>99</v>
      </c>
      <c r="N89" s="58" t="s">
        <v>110</v>
      </c>
      <c r="O89" s="55" t="s">
        <v>36</v>
      </c>
      <c r="P89" s="55" t="s">
        <v>25</v>
      </c>
    </row>
    <row r="90" spans="1:16" s="4" customFormat="1" ht="45.75" thickBot="1">
      <c r="A90" s="162">
        <v>59</v>
      </c>
      <c r="B90" s="39" t="s">
        <v>204</v>
      </c>
      <c r="C90" s="39">
        <v>7111020</v>
      </c>
      <c r="D90" s="55" t="s">
        <v>63</v>
      </c>
      <c r="E90" s="150" t="s">
        <v>205</v>
      </c>
      <c r="F90" s="38" t="s">
        <v>260</v>
      </c>
      <c r="G90" s="55">
        <v>797</v>
      </c>
      <c r="H90" s="55" t="s">
        <v>35</v>
      </c>
      <c r="I90" s="55">
        <v>1</v>
      </c>
      <c r="J90" s="58" t="s">
        <v>23</v>
      </c>
      <c r="K90" s="55" t="s">
        <v>24</v>
      </c>
      <c r="L90" s="67">
        <v>6490000</v>
      </c>
      <c r="M90" s="161" t="s">
        <v>99</v>
      </c>
      <c r="N90" s="58" t="s">
        <v>261</v>
      </c>
      <c r="O90" s="55" t="s">
        <v>36</v>
      </c>
      <c r="P90" s="160" t="s">
        <v>25</v>
      </c>
    </row>
    <row r="91" spans="1:16" s="4" customFormat="1" ht="16.5" thickBot="1">
      <c r="A91" s="183" t="s">
        <v>108</v>
      </c>
      <c r="B91" s="184"/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5"/>
    </row>
    <row r="92" spans="1:16" s="4" customFormat="1" ht="30.75" thickBot="1">
      <c r="A92" s="153">
        <v>60</v>
      </c>
      <c r="B92" s="58" t="s">
        <v>199</v>
      </c>
      <c r="C92" s="22">
        <v>4540246</v>
      </c>
      <c r="D92" s="18" t="s">
        <v>142</v>
      </c>
      <c r="E92" s="38" t="s">
        <v>150</v>
      </c>
      <c r="F92" s="20" t="s">
        <v>26</v>
      </c>
      <c r="G92" s="55" t="s">
        <v>26</v>
      </c>
      <c r="H92" s="18" t="s">
        <v>26</v>
      </c>
      <c r="I92" s="18" t="s">
        <v>26</v>
      </c>
      <c r="J92" s="101" t="s">
        <v>23</v>
      </c>
      <c r="K92" s="22" t="s">
        <v>24</v>
      </c>
      <c r="L92" s="40">
        <v>1000000</v>
      </c>
      <c r="M92" s="21" t="s">
        <v>108</v>
      </c>
      <c r="N92" s="21" t="s">
        <v>26</v>
      </c>
      <c r="O92" s="18" t="s">
        <v>54</v>
      </c>
      <c r="P92" s="18" t="s">
        <v>25</v>
      </c>
    </row>
    <row r="93" spans="1:16" s="4" customFormat="1" ht="15.75" thickBot="1">
      <c r="A93" s="158">
        <v>61</v>
      </c>
      <c r="B93" s="71" t="s">
        <v>89</v>
      </c>
      <c r="C93" s="72">
        <v>5030000</v>
      </c>
      <c r="D93" s="72" t="s">
        <v>63</v>
      </c>
      <c r="E93" s="73" t="s">
        <v>96</v>
      </c>
      <c r="F93" s="74" t="s">
        <v>26</v>
      </c>
      <c r="G93" s="39">
        <v>796</v>
      </c>
      <c r="H93" s="39" t="s">
        <v>35</v>
      </c>
      <c r="I93" s="72" t="s">
        <v>26</v>
      </c>
      <c r="J93" s="100" t="s">
        <v>23</v>
      </c>
      <c r="K93" s="39" t="s">
        <v>24</v>
      </c>
      <c r="L93" s="75">
        <v>1162500</v>
      </c>
      <c r="M93" s="76" t="s">
        <v>108</v>
      </c>
      <c r="N93" s="76" t="s">
        <v>110</v>
      </c>
      <c r="O93" s="72" t="s">
        <v>36</v>
      </c>
      <c r="P93" s="72" t="s">
        <v>25</v>
      </c>
    </row>
    <row r="94" spans="1:16" s="4" customFormat="1" ht="15.75" thickBot="1">
      <c r="A94" s="97">
        <v>62</v>
      </c>
      <c r="B94" s="21" t="s">
        <v>68</v>
      </c>
      <c r="C94" s="22">
        <v>7423010</v>
      </c>
      <c r="D94" s="18" t="s">
        <v>61</v>
      </c>
      <c r="E94" s="38" t="s">
        <v>124</v>
      </c>
      <c r="F94" s="20" t="s">
        <v>26</v>
      </c>
      <c r="G94" s="55" t="s">
        <v>26</v>
      </c>
      <c r="H94" s="18" t="s">
        <v>26</v>
      </c>
      <c r="I94" s="18" t="s">
        <v>26</v>
      </c>
      <c r="J94" s="101" t="s">
        <v>23</v>
      </c>
      <c r="K94" s="22" t="s">
        <v>24</v>
      </c>
      <c r="L94" s="40">
        <v>120000</v>
      </c>
      <c r="M94" s="21" t="s">
        <v>108</v>
      </c>
      <c r="N94" s="21" t="s">
        <v>109</v>
      </c>
      <c r="O94" s="18" t="s">
        <v>54</v>
      </c>
      <c r="P94" s="18" t="s">
        <v>25</v>
      </c>
    </row>
    <row r="95" spans="1:16" s="4" customFormat="1" ht="45">
      <c r="A95" s="180">
        <v>63</v>
      </c>
      <c r="B95" s="23" t="s">
        <v>33</v>
      </c>
      <c r="C95" s="22">
        <v>2812111</v>
      </c>
      <c r="D95" s="18" t="s">
        <v>60</v>
      </c>
      <c r="E95" s="59" t="s">
        <v>34</v>
      </c>
      <c r="F95" s="20"/>
      <c r="G95" s="22">
        <v>796</v>
      </c>
      <c r="H95" s="22" t="s">
        <v>35</v>
      </c>
      <c r="I95" s="22">
        <v>450</v>
      </c>
      <c r="J95" s="101" t="s">
        <v>23</v>
      </c>
      <c r="K95" s="22" t="s">
        <v>24</v>
      </c>
      <c r="L95" s="60">
        <f>SUM(L96:L98)</f>
        <v>699000</v>
      </c>
      <c r="M95" s="21" t="s">
        <v>108</v>
      </c>
      <c r="N95" s="21" t="s">
        <v>109</v>
      </c>
      <c r="O95" s="18" t="s">
        <v>36</v>
      </c>
      <c r="P95" s="18" t="s">
        <v>25</v>
      </c>
    </row>
    <row r="96" spans="1:16" s="4" customFormat="1">
      <c r="A96" s="181"/>
      <c r="B96" s="33" t="s">
        <v>33</v>
      </c>
      <c r="C96" s="30">
        <v>2812111</v>
      </c>
      <c r="D96" s="31" t="s">
        <v>60</v>
      </c>
      <c r="E96" s="52"/>
      <c r="F96" s="82" t="s">
        <v>72</v>
      </c>
      <c r="G96" s="30">
        <v>796</v>
      </c>
      <c r="H96" s="31" t="s">
        <v>35</v>
      </c>
      <c r="I96" s="30">
        <v>100</v>
      </c>
      <c r="J96" s="108" t="s">
        <v>23</v>
      </c>
      <c r="K96" s="30" t="s">
        <v>24</v>
      </c>
      <c r="L96" s="61">
        <v>75000</v>
      </c>
      <c r="M96" s="32" t="s">
        <v>108</v>
      </c>
      <c r="N96" s="32" t="s">
        <v>109</v>
      </c>
      <c r="O96" s="31" t="s">
        <v>36</v>
      </c>
      <c r="P96" s="31" t="s">
        <v>25</v>
      </c>
    </row>
    <row r="97" spans="1:16" s="4" customFormat="1">
      <c r="A97" s="181"/>
      <c r="B97" s="33" t="s">
        <v>33</v>
      </c>
      <c r="C97" s="30">
        <v>2812111</v>
      </c>
      <c r="D97" s="31" t="s">
        <v>60</v>
      </c>
      <c r="E97" s="52"/>
      <c r="F97" s="82" t="s">
        <v>97</v>
      </c>
      <c r="G97" s="30">
        <v>796</v>
      </c>
      <c r="H97" s="31" t="s">
        <v>35</v>
      </c>
      <c r="I97" s="30">
        <v>50</v>
      </c>
      <c r="J97" s="108" t="s">
        <v>23</v>
      </c>
      <c r="K97" s="30" t="s">
        <v>24</v>
      </c>
      <c r="L97" s="61">
        <v>84000</v>
      </c>
      <c r="M97" s="32" t="s">
        <v>108</v>
      </c>
      <c r="N97" s="32" t="s">
        <v>109</v>
      </c>
      <c r="O97" s="31" t="s">
        <v>36</v>
      </c>
      <c r="P97" s="31" t="s">
        <v>25</v>
      </c>
    </row>
    <row r="98" spans="1:16" s="4" customFormat="1" ht="15.75" thickBot="1">
      <c r="A98" s="182"/>
      <c r="B98" s="62" t="s">
        <v>33</v>
      </c>
      <c r="C98" s="34">
        <v>2812111</v>
      </c>
      <c r="D98" s="35" t="s">
        <v>60</v>
      </c>
      <c r="E98" s="36"/>
      <c r="F98" s="83" t="s">
        <v>127</v>
      </c>
      <c r="G98" s="34">
        <v>796</v>
      </c>
      <c r="H98" s="35" t="s">
        <v>35</v>
      </c>
      <c r="I98" s="34">
        <v>300</v>
      </c>
      <c r="J98" s="109" t="s">
        <v>23</v>
      </c>
      <c r="K98" s="34" t="s">
        <v>24</v>
      </c>
      <c r="L98" s="64">
        <v>540000</v>
      </c>
      <c r="M98" s="37" t="s">
        <v>108</v>
      </c>
      <c r="N98" s="37" t="s">
        <v>109</v>
      </c>
      <c r="O98" s="35" t="s">
        <v>36</v>
      </c>
      <c r="P98" s="35" t="s">
        <v>25</v>
      </c>
    </row>
    <row r="99" spans="1:16" s="4" customFormat="1" ht="45.75" thickBot="1">
      <c r="A99" s="53">
        <v>64</v>
      </c>
      <c r="B99" s="70" t="s">
        <v>215</v>
      </c>
      <c r="C99" s="116">
        <v>3313120</v>
      </c>
      <c r="D99" s="55" t="s">
        <v>216</v>
      </c>
      <c r="E99" s="38" t="s">
        <v>217</v>
      </c>
      <c r="F99" s="38" t="s">
        <v>26</v>
      </c>
      <c r="G99" s="39">
        <v>796</v>
      </c>
      <c r="H99" s="39" t="s">
        <v>35</v>
      </c>
      <c r="I99" s="39">
        <v>3260</v>
      </c>
      <c r="J99" s="54" t="s">
        <v>23</v>
      </c>
      <c r="K99" s="55" t="s">
        <v>24</v>
      </c>
      <c r="L99" s="57">
        <v>4254000</v>
      </c>
      <c r="M99" s="58" t="s">
        <v>108</v>
      </c>
      <c r="N99" s="58" t="s">
        <v>110</v>
      </c>
      <c r="O99" s="55" t="s">
        <v>36</v>
      </c>
      <c r="P99" s="55" t="s">
        <v>25</v>
      </c>
    </row>
    <row r="100" spans="1:16" s="4" customFormat="1" ht="16.5" thickBot="1">
      <c r="A100" s="183" t="s">
        <v>109</v>
      </c>
      <c r="B100" s="184"/>
      <c r="C100" s="184"/>
      <c r="D100" s="184"/>
      <c r="E100" s="184"/>
      <c r="F100" s="184"/>
      <c r="G100" s="184"/>
      <c r="H100" s="184"/>
      <c r="I100" s="184"/>
      <c r="J100" s="184"/>
      <c r="K100" s="184"/>
      <c r="L100" s="184"/>
      <c r="M100" s="184"/>
      <c r="N100" s="184"/>
      <c r="O100" s="184"/>
      <c r="P100" s="185"/>
    </row>
    <row r="101" spans="1:16" s="4" customFormat="1" ht="60.75" thickBot="1">
      <c r="A101" s="97">
        <v>65</v>
      </c>
      <c r="B101" s="21" t="s">
        <v>120</v>
      </c>
      <c r="C101" s="22">
        <v>5520000</v>
      </c>
      <c r="D101" s="18" t="s">
        <v>119</v>
      </c>
      <c r="E101" s="38" t="s">
        <v>118</v>
      </c>
      <c r="F101" s="20" t="s">
        <v>26</v>
      </c>
      <c r="G101" s="55" t="s">
        <v>26</v>
      </c>
      <c r="H101" s="72" t="s">
        <v>26</v>
      </c>
      <c r="I101" s="18" t="s">
        <v>26</v>
      </c>
      <c r="J101" s="101" t="s">
        <v>23</v>
      </c>
      <c r="K101" s="22" t="s">
        <v>24</v>
      </c>
      <c r="L101" s="40">
        <v>170000</v>
      </c>
      <c r="M101" s="21" t="s">
        <v>109</v>
      </c>
      <c r="N101" s="21" t="s">
        <v>110</v>
      </c>
      <c r="O101" s="18" t="s">
        <v>54</v>
      </c>
      <c r="P101" s="18" t="s">
        <v>25</v>
      </c>
    </row>
    <row r="102" spans="1:16" s="4" customFormat="1" ht="15.75" thickBot="1">
      <c r="A102" s="125">
        <v>66</v>
      </c>
      <c r="B102" s="21" t="s">
        <v>181</v>
      </c>
      <c r="C102" s="22">
        <v>7010020</v>
      </c>
      <c r="D102" s="18" t="s">
        <v>164</v>
      </c>
      <c r="E102" s="38" t="s">
        <v>165</v>
      </c>
      <c r="F102" s="20" t="s">
        <v>166</v>
      </c>
      <c r="G102" s="34">
        <v>796</v>
      </c>
      <c r="H102" s="39" t="s">
        <v>35</v>
      </c>
      <c r="I102" s="22">
        <v>2</v>
      </c>
      <c r="J102" s="106" t="s">
        <v>91</v>
      </c>
      <c r="K102" s="18" t="s">
        <v>31</v>
      </c>
      <c r="L102" s="40">
        <v>592607</v>
      </c>
      <c r="M102" s="21" t="s">
        <v>109</v>
      </c>
      <c r="N102" s="21" t="s">
        <v>102</v>
      </c>
      <c r="O102" s="18" t="s">
        <v>54</v>
      </c>
      <c r="P102" s="18" t="s">
        <v>25</v>
      </c>
    </row>
    <row r="103" spans="1:16" s="4" customFormat="1" ht="60.75" thickBot="1">
      <c r="A103" s="167">
        <v>67</v>
      </c>
      <c r="B103" s="21" t="s">
        <v>269</v>
      </c>
      <c r="C103" s="22">
        <v>7250000</v>
      </c>
      <c r="D103" s="18" t="s">
        <v>104</v>
      </c>
      <c r="E103" s="38" t="s">
        <v>268</v>
      </c>
      <c r="F103" s="20" t="s">
        <v>26</v>
      </c>
      <c r="G103" s="168" t="s">
        <v>26</v>
      </c>
      <c r="H103" s="168" t="s">
        <v>26</v>
      </c>
      <c r="I103" s="168" t="s">
        <v>26</v>
      </c>
      <c r="J103" s="101" t="s">
        <v>23</v>
      </c>
      <c r="K103" s="18" t="s">
        <v>24</v>
      </c>
      <c r="L103" s="40">
        <v>694984</v>
      </c>
      <c r="M103" s="21" t="s">
        <v>109</v>
      </c>
      <c r="N103" s="21" t="s">
        <v>103</v>
      </c>
      <c r="O103" s="18" t="s">
        <v>144</v>
      </c>
      <c r="P103" s="18" t="s">
        <v>37</v>
      </c>
    </row>
    <row r="104" spans="1:16" s="4" customFormat="1" ht="30.75" thickBot="1">
      <c r="A104" s="125">
        <v>68</v>
      </c>
      <c r="B104" s="21" t="s">
        <v>92</v>
      </c>
      <c r="C104" s="22">
        <v>2944148</v>
      </c>
      <c r="D104" s="18" t="s">
        <v>61</v>
      </c>
      <c r="E104" s="38" t="s">
        <v>41</v>
      </c>
      <c r="F104" s="20" t="s">
        <v>26</v>
      </c>
      <c r="G104" s="39">
        <v>796</v>
      </c>
      <c r="H104" s="22" t="s">
        <v>35</v>
      </c>
      <c r="I104" s="22">
        <v>40</v>
      </c>
      <c r="J104" s="101" t="s">
        <v>23</v>
      </c>
      <c r="K104" s="22" t="s">
        <v>24</v>
      </c>
      <c r="L104" s="40">
        <v>3000000</v>
      </c>
      <c r="M104" s="21" t="s">
        <v>109</v>
      </c>
      <c r="N104" s="21" t="s">
        <v>103</v>
      </c>
      <c r="O104" s="18" t="s">
        <v>36</v>
      </c>
      <c r="P104" s="18" t="s">
        <v>25</v>
      </c>
    </row>
    <row r="105" spans="1:16" s="4" customFormat="1" ht="16.5" thickBot="1">
      <c r="A105" s="183" t="s">
        <v>67</v>
      </c>
      <c r="B105" s="184"/>
      <c r="C105" s="184"/>
      <c r="D105" s="184"/>
      <c r="E105" s="184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5"/>
    </row>
    <row r="106" spans="1:16" s="4" customFormat="1" ht="30">
      <c r="A106" s="180">
        <v>69</v>
      </c>
      <c r="B106" s="171" t="s">
        <v>192</v>
      </c>
      <c r="C106" s="172">
        <v>3020000</v>
      </c>
      <c r="D106" s="65" t="s">
        <v>104</v>
      </c>
      <c r="E106" s="179" t="s">
        <v>271</v>
      </c>
      <c r="F106" s="173"/>
      <c r="G106" s="174">
        <v>796</v>
      </c>
      <c r="H106" s="65" t="s">
        <v>35</v>
      </c>
      <c r="I106" s="65" t="s">
        <v>26</v>
      </c>
      <c r="J106" s="122" t="s">
        <v>23</v>
      </c>
      <c r="K106" s="120" t="s">
        <v>24</v>
      </c>
      <c r="L106" s="175">
        <v>809000</v>
      </c>
      <c r="M106" s="90" t="s">
        <v>67</v>
      </c>
      <c r="N106" s="90" t="s">
        <v>103</v>
      </c>
      <c r="O106" s="65" t="s">
        <v>36</v>
      </c>
      <c r="P106" s="65" t="s">
        <v>37</v>
      </c>
    </row>
    <row r="107" spans="1:16" s="4" customFormat="1" ht="26.25">
      <c r="A107" s="181"/>
      <c r="B107" s="177" t="s">
        <v>192</v>
      </c>
      <c r="C107" s="178">
        <v>3020020</v>
      </c>
      <c r="D107" s="170" t="s">
        <v>104</v>
      </c>
      <c r="E107" s="121" t="s">
        <v>236</v>
      </c>
      <c r="F107" s="88" t="s">
        <v>272</v>
      </c>
      <c r="G107" s="120">
        <v>796</v>
      </c>
      <c r="H107" s="120" t="s">
        <v>35</v>
      </c>
      <c r="I107" s="170" t="s">
        <v>26</v>
      </c>
      <c r="J107" s="122" t="s">
        <v>23</v>
      </c>
      <c r="K107" s="120" t="s">
        <v>24</v>
      </c>
      <c r="L107" s="89">
        <v>309000</v>
      </c>
      <c r="M107" s="90" t="s">
        <v>67</v>
      </c>
      <c r="N107" s="90" t="s">
        <v>103</v>
      </c>
      <c r="O107" s="170" t="s">
        <v>36</v>
      </c>
      <c r="P107" s="170" t="s">
        <v>37</v>
      </c>
    </row>
    <row r="108" spans="1:16" s="4" customFormat="1" ht="15.75" thickBot="1">
      <c r="A108" s="182"/>
      <c r="B108" s="69" t="s">
        <v>192</v>
      </c>
      <c r="C108" s="79">
        <v>3020200</v>
      </c>
      <c r="D108" s="35" t="s">
        <v>104</v>
      </c>
      <c r="E108" s="63" t="s">
        <v>237</v>
      </c>
      <c r="F108" s="83" t="s">
        <v>273</v>
      </c>
      <c r="G108" s="34">
        <v>796</v>
      </c>
      <c r="H108" s="25" t="s">
        <v>35</v>
      </c>
      <c r="I108" s="35" t="s">
        <v>26</v>
      </c>
      <c r="J108" s="105" t="s">
        <v>23</v>
      </c>
      <c r="K108" s="25" t="s">
        <v>24</v>
      </c>
      <c r="L108" s="176" t="s">
        <v>274</v>
      </c>
      <c r="M108" s="37" t="s">
        <v>67</v>
      </c>
      <c r="N108" s="28" t="s">
        <v>103</v>
      </c>
      <c r="O108" s="35" t="s">
        <v>36</v>
      </c>
      <c r="P108" s="35" t="s">
        <v>37</v>
      </c>
    </row>
    <row r="109" spans="1:16" s="4" customFormat="1" ht="52.5" thickBot="1">
      <c r="A109" s="53">
        <v>70</v>
      </c>
      <c r="B109" s="55" t="s">
        <v>100</v>
      </c>
      <c r="C109" s="55">
        <v>6512151</v>
      </c>
      <c r="D109" s="55" t="s">
        <v>275</v>
      </c>
      <c r="E109" s="38" t="s">
        <v>101</v>
      </c>
      <c r="F109" s="66" t="s">
        <v>276</v>
      </c>
      <c r="G109" s="55" t="s">
        <v>26</v>
      </c>
      <c r="H109" s="55" t="s">
        <v>26</v>
      </c>
      <c r="I109" s="55" t="s">
        <v>26</v>
      </c>
      <c r="J109" s="106" t="s">
        <v>23</v>
      </c>
      <c r="K109" s="55" t="s">
        <v>24</v>
      </c>
      <c r="L109" s="67">
        <v>13000000</v>
      </c>
      <c r="M109" s="58" t="s">
        <v>67</v>
      </c>
      <c r="N109" s="58" t="s">
        <v>277</v>
      </c>
      <c r="O109" s="55" t="s">
        <v>27</v>
      </c>
      <c r="P109" s="55" t="s">
        <v>25</v>
      </c>
    </row>
    <row r="110" spans="1:16" s="4" customFormat="1" ht="16.5" thickBot="1">
      <c r="A110" s="183" t="s">
        <v>110</v>
      </c>
      <c r="B110" s="184"/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5"/>
    </row>
    <row r="111" spans="1:16" s="4" customFormat="1" ht="45.75" thickBot="1">
      <c r="A111" s="53">
        <v>71</v>
      </c>
      <c r="B111" s="55" t="s">
        <v>55</v>
      </c>
      <c r="C111" s="55">
        <v>8511000</v>
      </c>
      <c r="D111" s="55" t="s">
        <v>64</v>
      </c>
      <c r="E111" s="38" t="s">
        <v>56</v>
      </c>
      <c r="F111" s="66" t="s">
        <v>26</v>
      </c>
      <c r="G111" s="55" t="s">
        <v>26</v>
      </c>
      <c r="H111" s="55" t="s">
        <v>26</v>
      </c>
      <c r="I111" s="55" t="s">
        <v>26</v>
      </c>
      <c r="J111" s="106" t="s">
        <v>23</v>
      </c>
      <c r="K111" s="55" t="s">
        <v>24</v>
      </c>
      <c r="L111" s="67">
        <v>929600</v>
      </c>
      <c r="M111" s="58" t="s">
        <v>110</v>
      </c>
      <c r="N111" s="58" t="s">
        <v>126</v>
      </c>
      <c r="O111" s="55" t="s">
        <v>27</v>
      </c>
      <c r="P111" s="55" t="s">
        <v>25</v>
      </c>
    </row>
    <row r="112" spans="1:16" s="4" customFormat="1" ht="15.75" thickBot="1">
      <c r="A112" s="53">
        <v>72</v>
      </c>
      <c r="B112" s="71" t="s">
        <v>89</v>
      </c>
      <c r="C112" s="72">
        <v>5030000</v>
      </c>
      <c r="D112" s="72" t="s">
        <v>63</v>
      </c>
      <c r="E112" s="73" t="s">
        <v>96</v>
      </c>
      <c r="F112" s="74" t="s">
        <v>26</v>
      </c>
      <c r="G112" s="39">
        <v>796</v>
      </c>
      <c r="H112" s="39" t="s">
        <v>35</v>
      </c>
      <c r="I112" s="72" t="s">
        <v>26</v>
      </c>
      <c r="J112" s="100" t="s">
        <v>23</v>
      </c>
      <c r="K112" s="39" t="s">
        <v>24</v>
      </c>
      <c r="L112" s="75">
        <v>1162500</v>
      </c>
      <c r="M112" s="76" t="s">
        <v>110</v>
      </c>
      <c r="N112" s="76" t="s">
        <v>103</v>
      </c>
      <c r="O112" s="72" t="s">
        <v>36</v>
      </c>
      <c r="P112" s="72" t="s">
        <v>37</v>
      </c>
    </row>
    <row r="113" spans="1:16" s="4" customFormat="1" ht="30.75" thickBot="1">
      <c r="A113" s="53">
        <v>73</v>
      </c>
      <c r="B113" s="55" t="s">
        <v>70</v>
      </c>
      <c r="C113" s="72">
        <v>7421000</v>
      </c>
      <c r="D113" s="55" t="s">
        <v>61</v>
      </c>
      <c r="E113" s="38" t="s">
        <v>125</v>
      </c>
      <c r="F113" s="66" t="s">
        <v>26</v>
      </c>
      <c r="G113" s="55" t="s">
        <v>26</v>
      </c>
      <c r="H113" s="55" t="s">
        <v>26</v>
      </c>
      <c r="I113" s="55" t="s">
        <v>26</v>
      </c>
      <c r="J113" s="106" t="s">
        <v>23</v>
      </c>
      <c r="K113" s="55" t="s">
        <v>24</v>
      </c>
      <c r="L113" s="67">
        <v>148000</v>
      </c>
      <c r="M113" s="58" t="s">
        <v>110</v>
      </c>
      <c r="N113" s="58" t="s">
        <v>111</v>
      </c>
      <c r="O113" s="55" t="s">
        <v>54</v>
      </c>
      <c r="P113" s="55" t="s">
        <v>25</v>
      </c>
    </row>
    <row r="114" spans="1:16" s="4" customFormat="1" ht="30.75" thickBot="1">
      <c r="A114" s="53">
        <v>74</v>
      </c>
      <c r="B114" s="21" t="s">
        <v>196</v>
      </c>
      <c r="C114" s="22">
        <v>7414030</v>
      </c>
      <c r="D114" s="18" t="s">
        <v>172</v>
      </c>
      <c r="E114" s="38" t="s">
        <v>171</v>
      </c>
      <c r="F114" s="20" t="s">
        <v>26</v>
      </c>
      <c r="G114" s="55" t="s">
        <v>26</v>
      </c>
      <c r="H114" s="18" t="s">
        <v>26</v>
      </c>
      <c r="I114" s="18" t="s">
        <v>26</v>
      </c>
      <c r="J114" s="101" t="s">
        <v>23</v>
      </c>
      <c r="K114" s="22" t="s">
        <v>24</v>
      </c>
      <c r="L114" s="40">
        <v>300000</v>
      </c>
      <c r="M114" s="21" t="s">
        <v>110</v>
      </c>
      <c r="N114" s="21" t="s">
        <v>111</v>
      </c>
      <c r="O114" s="18" t="s">
        <v>54</v>
      </c>
      <c r="P114" s="18" t="s">
        <v>25</v>
      </c>
    </row>
    <row r="115" spans="1:16" s="4" customFormat="1" ht="45.75" thickBot="1">
      <c r="A115" s="53">
        <v>75</v>
      </c>
      <c r="B115" s="70" t="s">
        <v>215</v>
      </c>
      <c r="C115" s="116">
        <v>3313120</v>
      </c>
      <c r="D115" s="55" t="s">
        <v>216</v>
      </c>
      <c r="E115" s="38" t="s">
        <v>217</v>
      </c>
      <c r="F115" s="38" t="s">
        <v>26</v>
      </c>
      <c r="G115" s="39">
        <v>796</v>
      </c>
      <c r="H115" s="39" t="s">
        <v>35</v>
      </c>
      <c r="I115" s="39">
        <v>3300</v>
      </c>
      <c r="J115" s="54" t="s">
        <v>23</v>
      </c>
      <c r="K115" s="55" t="s">
        <v>24</v>
      </c>
      <c r="L115" s="57">
        <v>3745500</v>
      </c>
      <c r="M115" s="58" t="s">
        <v>110</v>
      </c>
      <c r="N115" s="58" t="s">
        <v>103</v>
      </c>
      <c r="O115" s="55" t="s">
        <v>36</v>
      </c>
      <c r="P115" s="55" t="s">
        <v>25</v>
      </c>
    </row>
    <row r="116" spans="1:16" s="4" customFormat="1" ht="45.75" thickBot="1">
      <c r="A116" s="53">
        <v>76</v>
      </c>
      <c r="B116" s="55" t="s">
        <v>218</v>
      </c>
      <c r="C116" s="55">
        <v>3313120</v>
      </c>
      <c r="D116" s="55" t="s">
        <v>216</v>
      </c>
      <c r="E116" s="38" t="s">
        <v>219</v>
      </c>
      <c r="F116" s="38" t="s">
        <v>26</v>
      </c>
      <c r="G116" s="55">
        <v>796</v>
      </c>
      <c r="H116" s="55" t="s">
        <v>35</v>
      </c>
      <c r="I116" s="55">
        <v>1500</v>
      </c>
      <c r="J116" s="58" t="s">
        <v>23</v>
      </c>
      <c r="K116" s="55" t="s">
        <v>24</v>
      </c>
      <c r="L116" s="67">
        <v>2175000</v>
      </c>
      <c r="M116" s="58" t="s">
        <v>110</v>
      </c>
      <c r="N116" s="58" t="s">
        <v>103</v>
      </c>
      <c r="O116" s="55" t="s">
        <v>36</v>
      </c>
      <c r="P116" s="55" t="s">
        <v>25</v>
      </c>
    </row>
    <row r="117" spans="1:16" s="4" customFormat="1" ht="16.5" thickBot="1">
      <c r="A117" s="183" t="s">
        <v>111</v>
      </c>
      <c r="B117" s="184"/>
      <c r="C117" s="184"/>
      <c r="D117" s="184"/>
      <c r="E117" s="184"/>
      <c r="F117" s="184"/>
      <c r="G117" s="184"/>
      <c r="H117" s="184"/>
      <c r="I117" s="184"/>
      <c r="J117" s="184"/>
      <c r="K117" s="184"/>
      <c r="L117" s="184"/>
      <c r="M117" s="184"/>
      <c r="N117" s="184"/>
      <c r="O117" s="184"/>
      <c r="P117" s="185"/>
    </row>
    <row r="118" spans="1:16" s="4" customFormat="1" ht="30.75" thickBot="1">
      <c r="A118" s="53">
        <v>77</v>
      </c>
      <c r="B118" s="55" t="s">
        <v>68</v>
      </c>
      <c r="C118" s="55">
        <v>7423000</v>
      </c>
      <c r="D118" s="55" t="s">
        <v>64</v>
      </c>
      <c r="E118" s="38" t="s">
        <v>69</v>
      </c>
      <c r="F118" s="66" t="s">
        <v>26</v>
      </c>
      <c r="G118" s="55" t="s">
        <v>26</v>
      </c>
      <c r="H118" s="55" t="s">
        <v>26</v>
      </c>
      <c r="I118" s="55" t="s">
        <v>26</v>
      </c>
      <c r="J118" s="106" t="s">
        <v>23</v>
      </c>
      <c r="K118" s="55" t="s">
        <v>24</v>
      </c>
      <c r="L118" s="67">
        <v>450000</v>
      </c>
      <c r="M118" s="58" t="s">
        <v>111</v>
      </c>
      <c r="N118" s="58" t="s">
        <v>114</v>
      </c>
      <c r="O118" s="55" t="s">
        <v>54</v>
      </c>
      <c r="P118" s="55" t="s">
        <v>25</v>
      </c>
    </row>
    <row r="119" spans="1:16" s="4" customFormat="1" ht="45.75" thickBot="1">
      <c r="A119" s="53">
        <v>78</v>
      </c>
      <c r="B119" s="55" t="s">
        <v>70</v>
      </c>
      <c r="C119" s="55">
        <v>7421000</v>
      </c>
      <c r="D119" s="55" t="s">
        <v>61</v>
      </c>
      <c r="E119" s="38" t="s">
        <v>71</v>
      </c>
      <c r="F119" s="66" t="s">
        <v>26</v>
      </c>
      <c r="G119" s="55" t="s">
        <v>26</v>
      </c>
      <c r="H119" s="55" t="s">
        <v>26</v>
      </c>
      <c r="I119" s="55" t="s">
        <v>26</v>
      </c>
      <c r="J119" s="106" t="s">
        <v>23</v>
      </c>
      <c r="K119" s="55" t="s">
        <v>24</v>
      </c>
      <c r="L119" s="67">
        <v>160000</v>
      </c>
      <c r="M119" s="58" t="s">
        <v>111</v>
      </c>
      <c r="N119" s="58" t="s">
        <v>32</v>
      </c>
      <c r="O119" s="55" t="s">
        <v>54</v>
      </c>
      <c r="P119" s="55" t="s">
        <v>25</v>
      </c>
    </row>
    <row r="120" spans="1:16" s="4" customFormat="1" ht="30.75" thickBot="1">
      <c r="A120" s="53">
        <v>79</v>
      </c>
      <c r="B120" s="39" t="s">
        <v>29</v>
      </c>
      <c r="C120" s="39">
        <v>6613000</v>
      </c>
      <c r="D120" s="55" t="s">
        <v>63</v>
      </c>
      <c r="E120" s="38" t="s">
        <v>66</v>
      </c>
      <c r="F120" s="66" t="s">
        <v>26</v>
      </c>
      <c r="G120" s="39" t="s">
        <v>26</v>
      </c>
      <c r="H120" s="39" t="s">
        <v>26</v>
      </c>
      <c r="I120" s="39" t="s">
        <v>26</v>
      </c>
      <c r="J120" s="106" t="s">
        <v>91</v>
      </c>
      <c r="K120" s="55" t="s">
        <v>24</v>
      </c>
      <c r="L120" s="57">
        <v>100000</v>
      </c>
      <c r="M120" s="58" t="s">
        <v>111</v>
      </c>
      <c r="N120" s="58" t="s">
        <v>221</v>
      </c>
      <c r="O120" s="55" t="s">
        <v>54</v>
      </c>
      <c r="P120" s="39" t="s">
        <v>25</v>
      </c>
    </row>
    <row r="121" spans="1:16" s="4" customFormat="1" ht="15.75" thickBot="1">
      <c r="A121" s="169">
        <v>80</v>
      </c>
      <c r="B121" s="21" t="s">
        <v>195</v>
      </c>
      <c r="C121" s="22">
        <v>8040000</v>
      </c>
      <c r="D121" s="18" t="s">
        <v>172</v>
      </c>
      <c r="E121" s="38" t="s">
        <v>173</v>
      </c>
      <c r="F121" s="20" t="s">
        <v>26</v>
      </c>
      <c r="G121" s="55" t="s">
        <v>26</v>
      </c>
      <c r="H121" s="18" t="s">
        <v>26</v>
      </c>
      <c r="I121" s="18" t="s">
        <v>26</v>
      </c>
      <c r="J121" s="101" t="s">
        <v>23</v>
      </c>
      <c r="K121" s="22" t="s">
        <v>24</v>
      </c>
      <c r="L121" s="40">
        <v>210000</v>
      </c>
      <c r="M121" s="21" t="s">
        <v>111</v>
      </c>
      <c r="N121" s="21" t="s">
        <v>111</v>
      </c>
      <c r="O121" s="18" t="s">
        <v>54</v>
      </c>
      <c r="P121" s="18" t="s">
        <v>25</v>
      </c>
    </row>
    <row r="122" spans="1:16" s="4" customFormat="1" ht="16.5" thickBot="1">
      <c r="A122" s="183" t="s">
        <v>32</v>
      </c>
      <c r="B122" s="184"/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5"/>
    </row>
    <row r="123" spans="1:16" s="4" customFormat="1" ht="30.75" thickBot="1">
      <c r="A123" s="97">
        <v>81</v>
      </c>
      <c r="B123" s="21" t="s">
        <v>75</v>
      </c>
      <c r="C123" s="22">
        <v>2101000</v>
      </c>
      <c r="D123" s="18" t="s">
        <v>119</v>
      </c>
      <c r="E123" s="38" t="s">
        <v>77</v>
      </c>
      <c r="F123" s="20" t="s">
        <v>26</v>
      </c>
      <c r="G123" s="39">
        <v>796</v>
      </c>
      <c r="H123" s="39" t="s">
        <v>35</v>
      </c>
      <c r="I123" s="18" t="s">
        <v>26</v>
      </c>
      <c r="J123" s="101" t="s">
        <v>23</v>
      </c>
      <c r="K123" s="22" t="s">
        <v>24</v>
      </c>
      <c r="L123" s="40">
        <v>350000</v>
      </c>
      <c r="M123" s="21" t="s">
        <v>32</v>
      </c>
      <c r="N123" s="21" t="s">
        <v>103</v>
      </c>
      <c r="O123" s="18" t="s">
        <v>54</v>
      </c>
      <c r="P123" s="18" t="s">
        <v>25</v>
      </c>
    </row>
    <row r="124" spans="1:16" s="4" customFormat="1" ht="60.75" thickBot="1">
      <c r="A124" s="97">
        <v>82</v>
      </c>
      <c r="B124" s="21" t="s">
        <v>120</v>
      </c>
      <c r="C124" s="22">
        <v>5520000</v>
      </c>
      <c r="D124" s="18" t="s">
        <v>119</v>
      </c>
      <c r="E124" s="38" t="s">
        <v>118</v>
      </c>
      <c r="F124" s="20" t="s">
        <v>26</v>
      </c>
      <c r="G124" s="55" t="s">
        <v>26</v>
      </c>
      <c r="H124" s="18" t="s">
        <v>26</v>
      </c>
      <c r="I124" s="18" t="s">
        <v>26</v>
      </c>
      <c r="J124" s="101" t="s">
        <v>23</v>
      </c>
      <c r="K124" s="22" t="s">
        <v>24</v>
      </c>
      <c r="L124" s="40">
        <v>170000</v>
      </c>
      <c r="M124" s="21" t="s">
        <v>32</v>
      </c>
      <c r="N124" s="21" t="s">
        <v>103</v>
      </c>
      <c r="O124" s="18" t="s">
        <v>54</v>
      </c>
      <c r="P124" s="18" t="s">
        <v>25</v>
      </c>
    </row>
    <row r="125" spans="1:16" s="4" customFormat="1" ht="16.5" thickBot="1">
      <c r="A125" s="183" t="s">
        <v>103</v>
      </c>
      <c r="B125" s="184"/>
      <c r="C125" s="184"/>
      <c r="D125" s="184"/>
      <c r="E125" s="184"/>
      <c r="F125" s="184"/>
      <c r="G125" s="184"/>
      <c r="H125" s="184"/>
      <c r="I125" s="184"/>
      <c r="J125" s="184"/>
      <c r="K125" s="184"/>
      <c r="L125" s="184"/>
      <c r="M125" s="184"/>
      <c r="N125" s="184"/>
      <c r="O125" s="184"/>
      <c r="P125" s="185"/>
    </row>
    <row r="126" spans="1:16" s="4" customFormat="1" ht="15.75" thickBot="1">
      <c r="A126" s="97">
        <v>83</v>
      </c>
      <c r="B126" s="71" t="s">
        <v>89</v>
      </c>
      <c r="C126" s="72">
        <v>5030000</v>
      </c>
      <c r="D126" s="72" t="s">
        <v>63</v>
      </c>
      <c r="E126" s="73" t="s">
        <v>96</v>
      </c>
      <c r="F126" s="74" t="s">
        <v>26</v>
      </c>
      <c r="G126" s="39">
        <v>796</v>
      </c>
      <c r="H126" s="39" t="s">
        <v>35</v>
      </c>
      <c r="I126" s="72" t="s">
        <v>26</v>
      </c>
      <c r="J126" s="100" t="s">
        <v>23</v>
      </c>
      <c r="K126" s="39" t="s">
        <v>24</v>
      </c>
      <c r="L126" s="75">
        <v>1162500</v>
      </c>
      <c r="M126" s="76" t="s">
        <v>103</v>
      </c>
      <c r="N126" s="76" t="s">
        <v>115</v>
      </c>
      <c r="O126" s="72" t="s">
        <v>36</v>
      </c>
      <c r="P126" s="72" t="s">
        <v>25</v>
      </c>
    </row>
    <row r="127" spans="1:16" s="4" customFormat="1" ht="30.75" thickBot="1">
      <c r="A127" s="53">
        <v>84</v>
      </c>
      <c r="B127" s="39" t="s">
        <v>29</v>
      </c>
      <c r="C127" s="39">
        <v>6613000</v>
      </c>
      <c r="D127" s="55" t="s">
        <v>63</v>
      </c>
      <c r="E127" s="38" t="s">
        <v>66</v>
      </c>
      <c r="F127" s="66" t="s">
        <v>26</v>
      </c>
      <c r="G127" s="39" t="s">
        <v>26</v>
      </c>
      <c r="H127" s="39" t="s">
        <v>26</v>
      </c>
      <c r="I127" s="39" t="s">
        <v>26</v>
      </c>
      <c r="J127" s="106" t="s">
        <v>91</v>
      </c>
      <c r="K127" s="39" t="s">
        <v>31</v>
      </c>
      <c r="L127" s="57">
        <v>170000</v>
      </c>
      <c r="M127" s="58" t="s">
        <v>103</v>
      </c>
      <c r="N127" s="58" t="s">
        <v>116</v>
      </c>
      <c r="O127" s="55" t="s">
        <v>54</v>
      </c>
      <c r="P127" s="39" t="s">
        <v>25</v>
      </c>
    </row>
    <row r="128" spans="1:16" s="4" customFormat="1" ht="15.75" thickBot="1">
      <c r="A128" s="53">
        <v>85</v>
      </c>
      <c r="B128" s="55" t="s">
        <v>52</v>
      </c>
      <c r="C128" s="55">
        <v>1543000</v>
      </c>
      <c r="D128" s="55" t="s">
        <v>105</v>
      </c>
      <c r="E128" s="38" t="s">
        <v>53</v>
      </c>
      <c r="F128" s="66" t="s">
        <v>26</v>
      </c>
      <c r="G128" s="55">
        <v>796</v>
      </c>
      <c r="H128" s="55" t="s">
        <v>35</v>
      </c>
      <c r="I128" s="55" t="s">
        <v>26</v>
      </c>
      <c r="J128" s="106" t="s">
        <v>23</v>
      </c>
      <c r="K128" s="55" t="s">
        <v>24</v>
      </c>
      <c r="L128" s="67">
        <v>252000</v>
      </c>
      <c r="M128" s="58" t="s">
        <v>103</v>
      </c>
      <c r="N128" s="58" t="s">
        <v>103</v>
      </c>
      <c r="O128" s="55" t="s">
        <v>54</v>
      </c>
      <c r="P128" s="55" t="s">
        <v>25</v>
      </c>
    </row>
    <row r="129" spans="1:16" s="4" customFormat="1" ht="45.75" thickBot="1">
      <c r="A129" s="53">
        <v>86</v>
      </c>
      <c r="B129" s="70" t="s">
        <v>215</v>
      </c>
      <c r="C129" s="116">
        <v>3313120</v>
      </c>
      <c r="D129" s="55" t="s">
        <v>216</v>
      </c>
      <c r="E129" s="38" t="s">
        <v>217</v>
      </c>
      <c r="F129" s="38" t="s">
        <v>26</v>
      </c>
      <c r="G129" s="39">
        <v>796</v>
      </c>
      <c r="H129" s="39" t="s">
        <v>35</v>
      </c>
      <c r="I129" s="39">
        <v>3260</v>
      </c>
      <c r="J129" s="54" t="s">
        <v>23</v>
      </c>
      <c r="K129" s="55" t="s">
        <v>24</v>
      </c>
      <c r="L129" s="57">
        <v>4254000</v>
      </c>
      <c r="M129" s="58" t="s">
        <v>103</v>
      </c>
      <c r="N129" s="58" t="s">
        <v>115</v>
      </c>
      <c r="O129" s="55" t="s">
        <v>36</v>
      </c>
      <c r="P129" s="55" t="s">
        <v>25</v>
      </c>
    </row>
    <row r="130" spans="1:16" s="4" customFormat="1" ht="45.75" thickBot="1">
      <c r="A130" s="53">
        <v>87</v>
      </c>
      <c r="B130" s="55" t="s">
        <v>215</v>
      </c>
      <c r="C130" s="55">
        <v>3313120</v>
      </c>
      <c r="D130" s="55" t="s">
        <v>216</v>
      </c>
      <c r="E130" s="38" t="s">
        <v>219</v>
      </c>
      <c r="F130" s="38" t="s">
        <v>26</v>
      </c>
      <c r="G130" s="55">
        <v>796</v>
      </c>
      <c r="H130" s="55" t="s">
        <v>35</v>
      </c>
      <c r="I130" s="55">
        <v>500</v>
      </c>
      <c r="J130" s="58" t="s">
        <v>23</v>
      </c>
      <c r="K130" s="55" t="s">
        <v>24</v>
      </c>
      <c r="L130" s="67">
        <v>740000</v>
      </c>
      <c r="M130" s="58" t="s">
        <v>103</v>
      </c>
      <c r="N130" s="58" t="s">
        <v>115</v>
      </c>
      <c r="O130" s="55" t="s">
        <v>36</v>
      </c>
      <c r="P130" s="55" t="s">
        <v>25</v>
      </c>
    </row>
    <row r="131" spans="1:16" s="6" customFormat="1" ht="15.75">
      <c r="A131" s="16"/>
      <c r="B131" s="5"/>
      <c r="C131" s="78"/>
      <c r="D131" s="5"/>
      <c r="E131" s="95"/>
      <c r="F131" s="2"/>
      <c r="J131" s="110"/>
      <c r="K131" s="5"/>
      <c r="N131" s="5"/>
    </row>
    <row r="132" spans="1:16" s="6" customFormat="1" ht="17.25">
      <c r="A132" s="92"/>
      <c r="B132" s="7"/>
      <c r="C132" s="78"/>
      <c r="D132" s="5"/>
      <c r="E132" s="95"/>
      <c r="F132" s="2"/>
      <c r="J132" s="110"/>
      <c r="K132" s="5"/>
      <c r="N132" s="5"/>
    </row>
    <row r="133" spans="1:16" s="6" customFormat="1" ht="17.25">
      <c r="A133" s="92"/>
      <c r="B133" s="7" t="s">
        <v>255</v>
      </c>
      <c r="C133" s="8"/>
      <c r="D133" s="8"/>
      <c r="E133" s="96"/>
      <c r="F133" s="2"/>
      <c r="G133" s="9"/>
      <c r="H133" s="9"/>
      <c r="I133" s="9"/>
      <c r="J133" s="110"/>
      <c r="K133" s="5"/>
    </row>
    <row r="134" spans="1:16" s="6" customFormat="1" ht="17.25">
      <c r="A134" s="92" t="s">
        <v>258</v>
      </c>
      <c r="B134" s="195" t="s">
        <v>259</v>
      </c>
      <c r="C134" s="195"/>
      <c r="D134" s="195"/>
      <c r="E134" s="195"/>
      <c r="F134" s="2" t="s">
        <v>256</v>
      </c>
      <c r="G134" s="9" t="s">
        <v>257</v>
      </c>
      <c r="H134" s="9"/>
      <c r="I134" s="9"/>
      <c r="J134" s="110"/>
      <c r="K134" s="5"/>
    </row>
    <row r="137" spans="1:16">
      <c r="C137" s="2"/>
      <c r="D137" s="2"/>
    </row>
    <row r="138" spans="1:16">
      <c r="B138" s="11"/>
      <c r="C138" s="2"/>
      <c r="D138" s="2"/>
    </row>
    <row r="139" spans="1:16">
      <c r="B139" s="11"/>
      <c r="C139" s="2"/>
      <c r="D139" s="2"/>
    </row>
    <row r="140" spans="1:16">
      <c r="B140" s="11"/>
      <c r="C140" s="2"/>
      <c r="D140" s="2"/>
    </row>
    <row r="141" spans="1:16">
      <c r="B141" s="11"/>
      <c r="C141" s="2"/>
      <c r="D141" s="2"/>
    </row>
    <row r="142" spans="1:16">
      <c r="B142" s="11"/>
      <c r="C142" s="2"/>
      <c r="D142" s="2"/>
    </row>
    <row r="143" spans="1:16">
      <c r="B143" s="11"/>
      <c r="C143" s="2"/>
      <c r="D143" s="2"/>
    </row>
    <row r="144" spans="1:16">
      <c r="B144" s="11"/>
      <c r="C144" s="2"/>
      <c r="D144" s="2"/>
    </row>
    <row r="145" spans="2:4">
      <c r="B145" s="11"/>
      <c r="C145" s="2"/>
      <c r="D145" s="2"/>
    </row>
    <row r="146" spans="2:4">
      <c r="B146" s="11"/>
      <c r="C146" s="2"/>
      <c r="D146" s="2"/>
    </row>
    <row r="147" spans="2:4">
      <c r="B147" s="11"/>
    </row>
  </sheetData>
  <autoFilter ref="B13:P130">
    <filterColumn colId="2"/>
    <filterColumn colId="5"/>
    <filterColumn colId="8"/>
    <filterColumn colId="11"/>
    <filterColumn colId="13"/>
  </autoFilter>
  <mergeCells count="33">
    <mergeCell ref="B134:E134"/>
    <mergeCell ref="A61:A67"/>
    <mergeCell ref="A58:A60"/>
    <mergeCell ref="O12:O13"/>
    <mergeCell ref="P12:P13"/>
    <mergeCell ref="A28:P28"/>
    <mergeCell ref="A48:P48"/>
    <mergeCell ref="A57:P57"/>
    <mergeCell ref="A14:P14"/>
    <mergeCell ref="A29:A32"/>
    <mergeCell ref="A117:P117"/>
    <mergeCell ref="A122:P122"/>
    <mergeCell ref="A125:P125"/>
    <mergeCell ref="A110:P110"/>
    <mergeCell ref="A95:A98"/>
    <mergeCell ref="A91:P91"/>
    <mergeCell ref="G11:P11"/>
    <mergeCell ref="A11:A13"/>
    <mergeCell ref="B11:B13"/>
    <mergeCell ref="C11:C13"/>
    <mergeCell ref="E11:E13"/>
    <mergeCell ref="F11:F13"/>
    <mergeCell ref="D11:D13"/>
    <mergeCell ref="G12:H12"/>
    <mergeCell ref="I12:I13"/>
    <mergeCell ref="J12:K12"/>
    <mergeCell ref="L12:L13"/>
    <mergeCell ref="M12:N12"/>
    <mergeCell ref="A106:A108"/>
    <mergeCell ref="A100:P100"/>
    <mergeCell ref="A105:P105"/>
    <mergeCell ref="A78:P78"/>
    <mergeCell ref="A85:A87"/>
  </mergeCells>
  <pageMargins left="0.39370078740157483" right="0" top="0.39370078740157483" bottom="0.3937007874015748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ПЛАН_ред.15.01.2013</vt:lpstr>
      <vt:lpstr>ПЛАН_ред.15.01.2013!Область_печати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ЕгоринаНВ</cp:lastModifiedBy>
  <cp:lastPrinted>2014-04-09T04:45:24Z</cp:lastPrinted>
  <dcterms:created xsi:type="dcterms:W3CDTF">2012-09-26T08:26:41Z</dcterms:created>
  <dcterms:modified xsi:type="dcterms:W3CDTF">2014-11-18T04:50:22Z</dcterms:modified>
</cp:coreProperties>
</file>